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827"/>
  <workbookPr filterPrivacy="1"/>
  <bookViews>
    <workbookView xWindow="0" yWindow="0" windowWidth="22260" windowHeight="12645" xr2:uid="{00000000-000D-0000-FFFF-FFFF00000000}"/>
  </bookViews>
  <sheets>
    <sheet name="从者pick up速查" sheetId="4" r:id="rId1"/>
    <sheet name="从者名称对照" sheetId="3" r:id="rId2"/>
    <sheet name="池子时间对照" sheetId="6" r:id="rId3"/>
    <sheet name="期望计算" sheetId="1" r:id="rId4"/>
    <sheet name="活动详情备查" sheetId="2" r:id="rId5"/>
  </sheets>
  <definedNames>
    <definedName name="_1000万下载">池子时间对照!$B$89</definedName>
    <definedName name="_1100万下载">池子时间对照!$B$99</definedName>
    <definedName name="_2016新年">池子时间对照!$B$16</definedName>
    <definedName name="_2017新年">池子时间对照!$B$56</definedName>
    <definedName name="_2018新年">池子时间对照!$B$104</definedName>
    <definedName name="_300万">池子时间对照!$B$3</definedName>
    <definedName name="_400万">池子时间对照!$B$7</definedName>
    <definedName name="_500万">池子时间对照!$B$19</definedName>
    <definedName name="_600万下载">池子时间对照!$B$34</definedName>
    <definedName name="_700万下载">池子时间对照!$B$44</definedName>
    <definedName name="_800万下载">池子时间对照!$B$60</definedName>
    <definedName name="_900万下载">池子时间对照!$B$72</definedName>
    <definedName name="_xlnm._FilterDatabase" localSheetId="1" hidden="1">'从者pick up速查'!$B$2:$O$119</definedName>
    <definedName name="“山之翁”">'从者pick up速查'!$C$87:$P$87</definedName>
    <definedName name="alterego">从者名称对照!$J$3:$J$20</definedName>
    <definedName name="archer">从者名称对照!$B$3:$B$20</definedName>
    <definedName name="assassin">从者名称对照!$F$3:$F$20</definedName>
    <definedName name="avenger">从者名称对照!$I$3:$I$20</definedName>
    <definedName name="berserker">从者名称对照!$G$3:$G$20</definedName>
    <definedName name="caster">从者名称对照!$E$3:$E$19</definedName>
    <definedName name="Emiya">'从者pick up速查'!$C$21:$P$21</definedName>
    <definedName name="Emiya〔Alter〕">'从者pick up速查'!$C$32:$P$32</definedName>
    <definedName name="Emiya〔Assassin〕">'从者pick up速查'!$C$84:$P$84</definedName>
    <definedName name="Fate_EXTELLA">池子时间对照!$B$47</definedName>
    <definedName name="Fate_EXTRA_CCC①">池子时间对照!$B$70</definedName>
    <definedName name="Fate_EXTRA_CCC②">池子时间对照!$B$71</definedName>
    <definedName name="FA日替">池子时间对照!$B$97</definedName>
    <definedName name="FEX_CCC预热">池子时间对照!$B$69</definedName>
    <definedName name="FE动画放送">池子时间对照!$B$107</definedName>
    <definedName name="FgoVR纪念">池子时间对照!$B$100</definedName>
    <definedName name="foreigner">从者名称对照!$K$3:$K$4</definedName>
    <definedName name="FSN">池子时间对照!$B$4</definedName>
    <definedName name="FZ联动">池子时间对照!$B$28</definedName>
    <definedName name="FZ预热">池子时间对照!$B$27</definedName>
    <definedName name="lancer">从者名称对照!$C$3:$C$19</definedName>
    <definedName name="Meltlilith">'从者pick up速查'!$C$117:$P$117</definedName>
    <definedName name="Passionlip">'从者pick up速查'!$C$118:$P$118</definedName>
    <definedName name="rider">从者名称对照!$D$3:$D$20</definedName>
    <definedName name="ruler">从者名称对照!$H$3:$H$20</definedName>
    <definedName name="saber">从者名称对照!$A$3:$A$20</definedName>
    <definedName name="Saber_Wars">池子时间对照!$B$18</definedName>
    <definedName name="阿比蓋爾・威廉斯">'从者pick up速查'!$C$120</definedName>
    <definedName name="阿蒂拉Up">池子时间对照!$B$51</definedName>
    <definedName name="阿爾托莉亞・潘德拉剛">'从者pick up速查'!$C$3:$P$3</definedName>
    <definedName name="阿爾托莉亞・潘德拉剛〔Alter〕">'从者pick up速查'!$C$4:$P$4</definedName>
    <definedName name="阿爾托莉亞・潘德拉剛·archer">'从者pick up速查'!$C$28:$P$28</definedName>
    <definedName name="阿爾托莉亞・潘德拉剛·lancer">'从者pick up速查'!$C$42:$P$42</definedName>
    <definedName name="阿爾托莉亞・潘德拉剛·lancer〔Alter〕">'从者pick up速查'!$C$37:$P$37</definedName>
    <definedName name="阿爾托莉亞・潘德拉剛·rider〔Alter〕">'从者pick up速查'!$C$62:$P$62</definedName>
    <definedName name="阿斯托爾福">'从者pick up速查'!$C$56:$P$56</definedName>
    <definedName name="阿塔蘭塔">'从者pick up速查'!$C$23:$P$23</definedName>
    <definedName name="阿提拉">'从者pick up速查'!$C$7:$M$7</definedName>
    <definedName name="阿周那">'从者pick up速查'!$C$26:$P$26</definedName>
    <definedName name="艾蕾修卡">'从者pick up速查'!$C$51</definedName>
    <definedName name="安妮・伯妮_瑪莉・瑞德">'从者pick up速查'!$C$55:$P$55</definedName>
    <definedName name="安妮・伯妮_瑪莉・瑞德·archer">'从者pick up速查'!$C$29:$P$29</definedName>
    <definedName name="奧茲曼迪亞斯">'从者pick up速查'!$C$59:$P$59</definedName>
    <definedName name="巴御前">'从者pick up速查'!$C$34:$D$34</definedName>
    <definedName name="白情男性Up">池子时间对照!$B$22</definedName>
    <definedName name="百重塔日替">池子时间对照!$B$106</definedName>
    <definedName name="坂田金時">'从者pick up速查'!$C$96:$H$96</definedName>
    <definedName name="貝奧武夫">'从者pick up速查'!$C$100:$P$100</definedName>
    <definedName name="布倫希爾德">'从者pick up速查'!$C$40:$P$40</definedName>
    <definedName name="沖田總司">'从者pick up速查'!$C$9:$P$9</definedName>
    <definedName name="茨木童子">'从者pick up速查'!$C$104:$I$104</definedName>
    <definedName name="崔斯坦">'从者pick up速查'!$C$27:$P$27</definedName>
    <definedName name="地底世界">池子时间对照!$B$76</definedName>
    <definedName name="地底世界②">池子时间对照!$B$77</definedName>
    <definedName name="第八章">池子时间对照!$B$55</definedName>
    <definedName name="第六章①">池子时间对照!$B$36</definedName>
    <definedName name="第六章②">池子时间对照!$B$40</definedName>
    <definedName name="第七章①">池子时间对照!$B$53</definedName>
    <definedName name="第七章②">池子时间对照!$B$54</definedName>
    <definedName name="第三章">池子时间对照!$B$10</definedName>
    <definedName name="第四章">池子时间对照!$B$15</definedName>
    <definedName name="第四章②">池子时间对照!$B$17</definedName>
    <definedName name="第五章①">池子时间对照!$B$25</definedName>
    <definedName name="第五章②">池子时间对照!$B$29</definedName>
    <definedName name="第五章③">池子时间对照!$B$30</definedName>
    <definedName name="第一章">池子时间对照!$B$8</definedName>
    <definedName name="俄里翁">'从者pick up速查'!$C$24:$P$24</definedName>
    <definedName name="恩奇杜">'从者pick up速查'!$C$46:$P$46</definedName>
    <definedName name="二周年日替">池子时间对照!$B$81</definedName>
    <definedName name="芬恩・麥克庫爾">'从者pick up速查'!$C$39:$P$39</definedName>
    <definedName name="弗拉德三世">'从者pick up速查'!$C$97:$P$97</definedName>
    <definedName name="弗拉德三世〔EXTRA〕">'从者pick up速查'!$C$45:$P$45</definedName>
    <definedName name="弗蘭肯斯坦">'从者pick up速查'!$C$99:$P$99</definedName>
    <definedName name="弗蘭肯斯坦·saber">'从者pick up速查'!$C$19:$P$19</definedName>
    <definedName name="弗朗西斯・德雷克">'从者pick up速查'!$C$54:$P$54</definedName>
    <definedName name="高文">'从者pick up速查'!$C$15:$M$15</definedName>
    <definedName name="戈爾貢">'从者pick up速查'!$C$115:$P$115</definedName>
    <definedName name="葛飾北齋">'从者pick up速查'!$C$121</definedName>
    <definedName name="宮本武藏">'从者pick up速查'!$C$16:$P$16</definedName>
    <definedName name="咕哒本能寺复刻">池子时间对照!$B$66</definedName>
    <definedName name="咕哒咕哒本能寺">池子时间对照!$B$12</definedName>
    <definedName name="咕哒咕哒明治维新">池子时间对照!$B$68</definedName>
    <definedName name="鬼岛">池子时间对照!$B$35</definedName>
    <definedName name="鬼岛复刻">池子时间对照!$B$75</definedName>
    <definedName name="海克力斯">'从者pick up速查'!$C$94:$P$94</definedName>
    <definedName name="海倫娜・布拉瓦茨基">'从者pick up速查'!$C$67:$P$67</definedName>
    <definedName name="海倫娜・布拉瓦茨基·archer">'从者pick up速查'!$C$33:$P$33</definedName>
    <definedName name="海森・羅伯">'从者pick up速查'!$C$116:$P$116</definedName>
    <definedName name="吉爾伽美什">'从者pick up速查'!$C$22:$P$22</definedName>
    <definedName name="吉爾伽美什·caster">'从者pick up速查'!$C$74:$G$74</definedName>
    <definedName name="加藤段藏">'从者pick up速查'!$C$92:$P$92</definedName>
    <definedName name="迦爾納">'从者pick up速查'!$C$38:$P$38</definedName>
    <definedName name="监狱塔">池子时间对照!$B$23</definedName>
    <definedName name="监狱塔复刻">池子时间对照!$B$59</definedName>
    <definedName name="金时Up">池子时间对照!$B$31</definedName>
    <definedName name="京都漫展2017">池子时间对照!$B$88</definedName>
    <definedName name="酒吞童子">'从者pick up速查'!$C$85:$F$85</definedName>
    <definedName name="劇場版HF公開記念">池子时间对照!$B$92</definedName>
    <definedName name="喀耳刻">'从者pick up速查'!$C$78:$P$78</definedName>
    <definedName name="卡米拉">'从者pick up速查'!$C$81:$P$81</definedName>
    <definedName name="開膛手傑克">'从者pick up速查'!$C$82:$P$82</definedName>
    <definedName name="克麗奧佩脫拉">'从者pick up速查'!$C$86:$P$86</definedName>
    <definedName name="空之境界">池子时间对照!$B$21</definedName>
    <definedName name="庫・夫林〔Alter〕">'从者pick up速查'!$C$102:$P$102</definedName>
    <definedName name="魁札爾・科亞特爾">'从者pick up速查'!$C$61:$P$61</definedName>
    <definedName name="蘭斯洛特">'从者pick up速查'!$C$95:$P$95</definedName>
    <definedName name="蘭斯洛特·saber">'从者pick up速查'!$C$14:$P$14</definedName>
    <definedName name="李奧納多・達文西">'从者pick up速查'!$C$71:$G$71</definedName>
    <definedName name="李書文">'从者pick up速查'!$C$41:$J$41</definedName>
    <definedName name="兩儀式">'从者pick up速查'!$C$12:$P$12</definedName>
    <definedName name="鈴鹿御前">'从者pick up速查'!$C$18:$P$18</definedName>
    <definedName name="柳生但馬守宗矩">'从者pick up速查'!$C$20:$P$20</definedName>
    <definedName name="罗生门">池子时间对照!$B$32</definedName>
    <definedName name="罗生门复刻">池子时间对照!$B$73</definedName>
    <definedName name="羅摩">'从者pick up速查'!$C$13:$P$13</definedName>
    <definedName name="瑪爾大">'从者pick up速查'!$C$53:$P$53</definedName>
    <definedName name="瑪爾大·ruler">'从者pick up速查'!$C$111:$P$111</definedName>
    <definedName name="瑪莉・安東尼">'从者pick up速查'!$C$52:$P$52</definedName>
    <definedName name="瑪莉・安東尼·caster">'从者pick up速查'!$C$72:$P$72</definedName>
    <definedName name="漫展2016">池子时间对照!$B$24</definedName>
    <definedName name="梅林">'从者pick up速查'!$C$75:$P$75</definedName>
    <definedName name="美狄亞〔Lily〕">'从者pick up速查'!$C$65:$P$65</definedName>
    <definedName name="美杜莎">'从者pick up速查'!$C$47:$H$47</definedName>
    <definedName name="謎之女主角X">'从者pick up速查'!$C$83:$P$83</definedName>
    <definedName name="謎之女主角X〔Alter〕">'从者pick up速查'!$C$105:$P$105</definedName>
    <definedName name="魔法少女伊莉雅">池子时间对照!$B$41</definedName>
    <definedName name="魔伊纪念">池子时间对照!$B$85</definedName>
    <definedName name="莫德雷德">'从者pick up速查'!$C$10:$P$10</definedName>
    <definedName name="莫德雷德·rider">'从者pick up速查'!$C$60:$P$60</definedName>
    <definedName name="幕间③">池子时间对照!$B$96</definedName>
    <definedName name="哪吒">'从者pick up速查'!$C$50:$P$50</definedName>
    <definedName name="男性Up1">池子时间对照!$B$11</definedName>
    <definedName name="男性UP2016复刻">池子时间对照!$B$64</definedName>
    <definedName name="男性UP2017">池子时间对照!$B$65</definedName>
    <definedName name="南丁格爾">'从者pick up速查'!$C$101:$P$101</definedName>
    <definedName name="尼古拉・特斯拉">'从者pick up速查'!$C$25:$P$25</definedName>
    <definedName name="尼禄祭">池子时间对照!$B$5</definedName>
    <definedName name="尼禄祭2017">池子时间对照!$B$87</definedName>
    <definedName name="尼禄祭再临">池子时间对照!$B$43</definedName>
    <definedName name="尼祿・克勞狄烏斯">'从者pick up速查'!$C$5:$N$5</definedName>
    <definedName name="尼祿・克勞狄烏斯〔Bride〕">'从者pick up速查'!$C$11:$P$11</definedName>
    <definedName name="尼祿・克勞狄烏斯·caster">'从者pick up速查'!$C$77:$P$77</definedName>
    <definedName name="尼托克里絲">'从者pick up速查'!$C$70:$P$70</definedName>
    <definedName name="尼托克里絲·assassin">'从者pick up速查'!$C$90:$P$90</definedName>
    <definedName name="女王梅芙">'从者pick up速查'!$C$57:$P$57</definedName>
    <definedName name="帕爾瓦蒂">'从者pick up速查'!$C$49:$P$49</definedName>
    <definedName name="彭忒西勒亞">'从者pick up速查'!$C$107:$P$107</definedName>
    <definedName name="齊格飛">'从者pick up速查'!$C$6:$P$6</definedName>
    <definedName name="清姬">'从者pick up速查'!$C$44:$P$44</definedName>
    <definedName name="情人节">池子时间对照!$B$20</definedName>
    <definedName name="情人节复刻">池子时间对照!$B$61</definedName>
    <definedName name="塞勒姆Pick_Up①">池子时间对照!$B$101</definedName>
    <definedName name="塞勒姆Pick_Up②">池子时间对照!$B$102</definedName>
    <definedName name="殺生院祈荒">'从者pick up速查'!$C$119:$P$119</definedName>
    <definedName name="山之翁Up">池子时间对照!$B$57</definedName>
    <definedName name="圣诞2015">池子时间对照!$B$14</definedName>
    <definedName name="圣诞2015复刻">池子时间对照!$B$49</definedName>
    <definedName name="圣诞2016">池子时间对照!$B$52</definedName>
    <definedName name="圣诞2016复刻">池子时间对照!$B$98</definedName>
    <definedName name="圣诞2017">池子时间对照!$B$103</definedName>
    <definedName name="示巴女王">'从者pick up速查'!$C$79</definedName>
    <definedName name="斯卡哈">'从者pick up速查'!$C$36:$P$36</definedName>
    <definedName name="斯卡哈Up">池子时间对照!$B$13</definedName>
    <definedName name="絲西娜">'从者pick up速查'!$C$80:$P$80</definedName>
    <definedName name="湯瑪斯・愛迪生">'从者pick up速查'!$C$68:$P$68</definedName>
    <definedName name="天草Up">池子时间对照!$B$50</definedName>
    <definedName name="天草四郎">'从者pick up速查'!$C$110:$P$110</definedName>
    <definedName name="童謠">'从者pick up速查'!$C$66:$M$66</definedName>
    <definedName name="土方歲三">'从者pick up速查'!$C$106:$P$106</definedName>
    <definedName name="万圣2015复刻">池子时间对照!$B$45</definedName>
    <definedName name="万圣2016">池子时间对照!$B$46</definedName>
    <definedName name="万圣2016复刻">池子时间对照!$B$90</definedName>
    <definedName name="万圣节">池子时间对照!$B$9</definedName>
    <definedName name="萬聖節2017">池子时间对照!$B$95</definedName>
    <definedName name="望月千代女">'从者pick up速查'!$C$91:$P$91</definedName>
    <definedName name="武則天">'从者pick up速查'!$C$89:$P$89</definedName>
    <definedName name="西游记">池子时间对照!$B$33</definedName>
    <definedName name="下總國①">池子时间对照!$B$93</definedName>
    <definedName name="下總國②">池子时间对照!$B$94</definedName>
    <definedName name="夏爾・德翁">'从者pick up速查'!$C$8:$P$8</definedName>
    <definedName name="夏洛克・福爾摩斯">'从者pick up速查'!$C$112:$P$112</definedName>
    <definedName name="夏日活动①">池子时间对照!$B$38</definedName>
    <definedName name="夏日活动②">池子时间对照!$B$39</definedName>
    <definedName name="夏日祭·周年">池子时间对照!$B$37</definedName>
    <definedName name="新宿①">池子时间对照!$B$62</definedName>
    <definedName name="新宿②">池子时间对照!$B$63</definedName>
    <definedName name="新宿复刻">池子时间对照!$B$74</definedName>
    <definedName name="刑部姫">'从者pick up速查'!$C$93:$P$93</definedName>
    <definedName name="玄奘三藏">'从者pick up速查'!$C$69:$P$69</definedName>
    <definedName name="雪赫拉莎德">'从者pick up速查'!$C$76:$P$76</definedName>
    <definedName name="亞瑟・潘德拉剛〔Prototype〕">'从者pick up速查'!$C$17:$P$17</definedName>
    <definedName name="巖窟王">'从者pick up速查'!$C$113:$P$113</definedName>
    <definedName name="燕青">'从者pick up速查'!$C$88:$P$88</definedName>
    <definedName name="赝作复刻">池子时间对照!$B$105</definedName>
    <definedName name="赝作英灵">池子时间对照!$B$26</definedName>
    <definedName name="伊莉莎白・巴托里">'从者pick up速查'!$C$35:$P$35</definedName>
    <definedName name="伊莉雅絲菲爾・馮・愛因茲貝倫">'从者pick up速查'!$C$73:$P$73</definedName>
    <definedName name="伊斯坎達爾">'从者pick up速查'!$C$58:$P$58</definedName>
    <definedName name="伊絲塔">'从者pick up速查'!$C$30:$P$30</definedName>
    <definedName name="泳装2016①复刻">池子时间对照!$B$79</definedName>
    <definedName name="泳装2016②复刻">池子时间对照!$B$80</definedName>
    <definedName name="泳装2017①">池子时间对照!$B$82</definedName>
    <definedName name="泳装2017②">池子时间对照!$B$83</definedName>
    <definedName name="泳装2017③">池子时间对照!$B$84</definedName>
    <definedName name="玉藻貓">'从者pick up速查'!$C$98:$P$98</definedName>
    <definedName name="玉藻前">'从者pick up速查'!$C$64:$P$64</definedName>
    <definedName name="玉藻前·lancer">'从者pick up速查'!$C$43:$P$43</definedName>
    <definedName name="圆桌骑士团">池子时间对照!$B$48</definedName>
    <definedName name="圆桌舞台剧">池子时间对照!$B$78</definedName>
    <definedName name="圆桌舞台剧公演">池子时间对照!$B$91</definedName>
    <definedName name="源頼光">'从者pick up速查'!$C$103:$F$103</definedName>
    <definedName name="源頼光·lancer">'从者pick up速查'!$C$48:$P$48</definedName>
    <definedName name="月神">池子时间对照!$B$6</definedName>
    <definedName name="月神祭复刻">池子时间对照!$B$58</definedName>
    <definedName name="詹姆斯・莫里亞蒂">'从者pick up速查'!$C$31:$P$31</definedName>
    <definedName name="貞德">'从者pick up速查'!$C$109:$P$109</definedName>
    <definedName name="貞德〔Alter〕">'从者pick up速查'!$C$114:$E$114</definedName>
    <definedName name="織田信長">'从者pick up速查'!$C$108:$P$108</definedName>
    <definedName name="职阶">从者名称对照!$C$2:$K$2</definedName>
    <definedName name="职阶Up_2016">池子时间对照!$B$42</definedName>
    <definedName name="职阶Up_2017">池子时间对照!$B$67</definedName>
    <definedName name="职阶召唤③">池子时间对照!$B$86</definedName>
    <definedName name="諸葛孔明〔埃爾梅羅II世〕">'从者pick up速查'!$C$63:$P$63</definedName>
  </definedName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C11" i="1" l="1"/>
  <c r="H8" i="1" l="1"/>
  <c r="H10" i="1"/>
  <c r="C5" i="1"/>
  <c r="D11" i="1" l="1"/>
  <c r="D8" i="1"/>
  <c r="B8" i="1"/>
  <c r="C8" i="1" s="1"/>
  <c r="F5" i="1"/>
  <c r="D5" i="1" l="1"/>
  <c r="E5" i="1"/>
  <c r="G5" i="1"/>
  <c r="I5" i="1" l="1"/>
  <c r="E2" i="1" s="1"/>
  <c r="F2" i="1" s="1"/>
  <c r="H5" i="1"/>
  <c r="A2" i="1" s="1"/>
  <c r="B2" i="1" s="1"/>
  <c r="G2" i="1" l="1"/>
  <c r="C2" i="1"/>
</calcChain>
</file>

<file path=xl/sharedStrings.xml><?xml version="1.0" encoding="utf-8"?>
<sst xmlns="http://schemas.openxmlformats.org/spreadsheetml/2006/main" count="2734" uniqueCount="1039">
  <si>
    <t>预计抽卡次数</t>
    <phoneticPr fontId="6" type="noConversion"/>
  </si>
  <si>
    <t>攒石起始日期</t>
    <phoneticPr fontId="6" type="noConversion"/>
  </si>
  <si>
    <t>终结日期</t>
    <phoneticPr fontId="6" type="noConversion"/>
  </si>
  <si>
    <t>折合免费石头数</t>
    <phoneticPr fontId="6" type="noConversion"/>
  </si>
  <si>
    <t>免费抽卡次数</t>
    <phoneticPr fontId="6" type="noConversion"/>
  </si>
  <si>
    <t>周常呼符数</t>
    <phoneticPr fontId="6" type="noConversion"/>
  </si>
  <si>
    <t>商店呼符数</t>
    <phoneticPr fontId="6" type="noConversion"/>
  </si>
  <si>
    <t>氪金单数</t>
    <phoneticPr fontId="6" type="noConversion"/>
  </si>
  <si>
    <t>折合石头数</t>
    <phoneticPr fontId="6" type="noConversion"/>
  </si>
  <si>
    <t>氪金抽卡次数</t>
    <phoneticPr fontId="6" type="noConversion"/>
  </si>
  <si>
    <t>实际消费金额(518计)</t>
    <phoneticPr fontId="6" type="noConversion"/>
  </si>
  <si>
    <t>已拥有抽卡次数</t>
    <phoneticPr fontId="6" type="noConversion"/>
  </si>
  <si>
    <t>实际时长(day)</t>
    <phoneticPr fontId="6" type="noConversion"/>
  </si>
  <si>
    <t>累签50天赠礼</t>
    <phoneticPr fontId="6" type="noConversion"/>
  </si>
  <si>
    <t>伊斯塔凛</t>
  </si>
  <si>
    <t>非呼符次数</t>
    <phoneticPr fontId="6" type="noConversion"/>
  </si>
  <si>
    <t>非呼符抽卡次数</t>
    <phoneticPr fontId="6" type="noConversion"/>
  </si>
  <si>
    <t>已持有呼符</t>
    <phoneticPr fontId="6" type="noConversion"/>
  </si>
  <si>
    <t>已持有石头</t>
    <phoneticPr fontId="6" type="noConversion"/>
  </si>
  <si>
    <t>活动内容</t>
  </si>
  <si>
    <t>活动时间</t>
  </si>
  <si>
    <t>活动时间</t>
    <phoneticPr fontId="6" type="noConversion"/>
  </si>
  <si>
    <t>五星召唤表</t>
  </si>
  <si>
    <t>四星召唤表</t>
  </si>
  <si>
    <t>300万</t>
  </si>
  <si>
    <t>8.31-9.9</t>
  </si>
  <si>
    <t>吉尔伽美什</t>
  </si>
  <si>
    <t>兰斯洛特</t>
  </si>
  <si>
    <t>宇宙棱镜</t>
  </si>
  <si>
    <t>抹大拉的圣骸布</t>
  </si>
  <si>
    <t>阿塔兰忒</t>
  </si>
  <si>
    <t>封印指定·执行者</t>
  </si>
  <si>
    <t>FSN</t>
  </si>
  <si>
    <t>9.9-9.16</t>
  </si>
  <si>
    <t>阿尔托莉雅</t>
  </si>
  <si>
    <t>卫宫·Archer</t>
  </si>
  <si>
    <t>无</t>
  </si>
  <si>
    <t>赫拉克勒斯</t>
  </si>
  <si>
    <t>尼禄祭</t>
  </si>
  <si>
    <t>9.16-9.25</t>
  </si>
  <si>
    <t>阿蒂拉</t>
  </si>
  <si>
    <t>尼禄</t>
  </si>
  <si>
    <t>月神</t>
  </si>
  <si>
    <t>9.25-10.2</t>
  </si>
  <si>
    <t>俄里翁</t>
  </si>
  <si>
    <t>斯忒诺</t>
  </si>
  <si>
    <t>月女神的沐浴</t>
  </si>
  <si>
    <t>月光宝石</t>
  </si>
  <si>
    <t>玛丽安托瓦内特</t>
  </si>
  <si>
    <t>400万</t>
  </si>
  <si>
    <t>9.30-10.14</t>
  </si>
  <si>
    <t>坂田金时</t>
  </si>
  <si>
    <t>阿尔托莉雅·Alter</t>
  </si>
  <si>
    <t>黑之圣杯</t>
  </si>
  <si>
    <t>一之太刀</t>
  </si>
  <si>
    <t>玛尔达</t>
  </si>
  <si>
    <t>第一章</t>
  </si>
  <si>
    <t>10.14-10.21</t>
  </si>
  <si>
    <t>贞德</t>
  </si>
  <si>
    <t>齐格飞</t>
  </si>
  <si>
    <t>迪昂</t>
  </si>
  <si>
    <t>万圣节</t>
  </si>
  <si>
    <t>10.21-11.5</t>
  </si>
  <si>
    <t>玉藻前</t>
  </si>
  <si>
    <t>玉藻喵</t>
  </si>
  <si>
    <t>万圣节小恶魔</t>
  </si>
  <si>
    <t>万圣节筹备</t>
  </si>
  <si>
    <t>卡米拉</t>
  </si>
  <si>
    <t>第三章</t>
  </si>
  <si>
    <t>11.5-11.18</t>
  </si>
  <si>
    <t>德雷克</t>
  </si>
  <si>
    <t>安妮伯妮&amp;玛丽里德</t>
  </si>
  <si>
    <t>月之胜利者</t>
  </si>
  <si>
    <t>指令咏唱</t>
  </si>
  <si>
    <t>另一个结局</t>
  </si>
  <si>
    <t>男性Up1</t>
  </si>
  <si>
    <t>11.18-11.25</t>
  </si>
  <si>
    <t>诸葛孔明</t>
  </si>
  <si>
    <t>咕哒咕哒本能寺</t>
  </si>
  <si>
    <t>11.25-12.11</t>
  </si>
  <si>
    <t>冲田总司</t>
  </si>
  <si>
    <t>看板娘</t>
  </si>
  <si>
    <t>庆功Order</t>
  </si>
  <si>
    <t>斯卡哈Up</t>
  </si>
  <si>
    <t>12.9-12.16</t>
  </si>
  <si>
    <t>斯卡哈</t>
  </si>
  <si>
    <t>美狄亚·lily</t>
  </si>
  <si>
    <t>2030的碎片</t>
  </si>
  <si>
    <t>骑士的矜持</t>
  </si>
  <si>
    <t>圣诞2015</t>
  </si>
  <si>
    <t>12.16-12.25</t>
  </si>
  <si>
    <t>杰克</t>
  </si>
  <si>
    <t>童谣</t>
  </si>
  <si>
    <t>给吾煮的礼物</t>
  </si>
  <si>
    <t>圣者的行进</t>
  </si>
  <si>
    <t>第四章</t>
  </si>
  <si>
    <t>12.28-1.13</t>
  </si>
  <si>
    <t>莫德雷德</t>
  </si>
  <si>
    <t>弗兰肯斯坦</t>
  </si>
  <si>
    <t>500年的妄执</t>
  </si>
  <si>
    <t>死灵魔术</t>
  </si>
  <si>
    <t>觉醒的意志</t>
  </si>
  <si>
    <t>2015表</t>
  </si>
  <si>
    <t>梅林</t>
  </si>
  <si>
    <t>12.22-12.31</t>
  </si>
  <si>
    <t>第八章</t>
  </si>
  <si>
    <t>戈尔贡</t>
  </si>
  <si>
    <t>魁札尔·科亚特尔(羽蛇神)</t>
  </si>
  <si>
    <t>12.14-12.31</t>
  </si>
  <si>
    <t>吉尔伽美什·Caster</t>
  </si>
  <si>
    <t>自宅警备员</t>
  </si>
  <si>
    <t>魔性菩萨</t>
  </si>
  <si>
    <t>美杜莎·Lancer</t>
  </si>
  <si>
    <t>恩奇都</t>
  </si>
  <si>
    <t>12.7-12.31</t>
  </si>
  <si>
    <t>圣夜的阅读</t>
  </si>
  <si>
    <t>一刻的安稳</t>
  </si>
  <si>
    <t>伊斯塔·凛</t>
  </si>
  <si>
    <t>11.28-12.7</t>
  </si>
  <si>
    <t>圣诞2016</t>
  </si>
  <si>
    <t>11.30-12.7</t>
  </si>
  <si>
    <t>阿蒂拉Up</t>
  </si>
  <si>
    <t>天草四郎</t>
  </si>
  <si>
    <t>11.22-12.7</t>
  </si>
  <si>
    <t>天草Up</t>
  </si>
  <si>
    <t>玛丽安托瓦内特·Rider</t>
  </si>
  <si>
    <t>11.16-11.22</t>
  </si>
  <si>
    <t>圣诞2015复刻</t>
  </si>
  <si>
    <t>阿尔托莉雅·Lancer·Alter</t>
  </si>
  <si>
    <t>崔斯坦</t>
  </si>
  <si>
    <t>高文</t>
  </si>
  <si>
    <t>阿尔托莉雅·Lancer</t>
  </si>
  <si>
    <t>兰斯洛特·Saber</t>
  </si>
  <si>
    <t>没有</t>
  </si>
  <si>
    <t>兰斯洛特·Berserker</t>
  </si>
  <si>
    <t>11.9-11.16</t>
  </si>
  <si>
    <t>弗拉德三世·Lancer</t>
  </si>
  <si>
    <t>李书文</t>
  </si>
  <si>
    <t>玉藻前·Caster</t>
  </si>
  <si>
    <t>理想的王圣</t>
  </si>
  <si>
    <t>伊丽莎白·Lancer</t>
  </si>
  <si>
    <t>纪录保持者</t>
  </si>
  <si>
    <t>2030年的碎片</t>
  </si>
  <si>
    <t>迦尔纳</t>
  </si>
  <si>
    <t>11.3-11.9</t>
  </si>
  <si>
    <t>Fate/EXTELLA</t>
  </si>
  <si>
    <t>月夜魔女</t>
  </si>
  <si>
    <t>Dangerous Beast(学妹)</t>
  </si>
  <si>
    <t>克利奥帕特拉</t>
  </si>
  <si>
    <t>10.19-11.2</t>
  </si>
  <si>
    <t>万圣2016</t>
  </si>
  <si>
    <t>10.12-10.26</t>
  </si>
  <si>
    <t>万圣2015复刻</t>
  </si>
  <si>
    <t>贞德·Alter</t>
  </si>
  <si>
    <t>10.5-10.12</t>
  </si>
  <si>
    <t>700万下载</t>
  </si>
  <si>
    <t>原初军团</t>
  </si>
  <si>
    <t>荣誉在此</t>
  </si>
  <si>
    <t>花嫁尼禄</t>
  </si>
  <si>
    <t>9.28-10.10</t>
  </si>
  <si>
    <t>同9.21</t>
  </si>
  <si>
    <t>贝奥武夫</t>
  </si>
  <si>
    <t>库丘林·Alter</t>
  </si>
  <si>
    <t>茨木童子</t>
  </si>
  <si>
    <t>弗拉德三世</t>
  </si>
  <si>
    <t>(狂阶)</t>
  </si>
  <si>
    <t>南丁格尔</t>
  </si>
  <si>
    <t>美狄亚·Lily</t>
  </si>
  <si>
    <t>尼托克丽丝</t>
  </si>
  <si>
    <t>海伦娜</t>
  </si>
  <si>
    <t>玄奘三藏</t>
  </si>
  <si>
    <t>(术阶)</t>
  </si>
  <si>
    <t>爱迪生</t>
  </si>
  <si>
    <t>(杀阶·特殊)</t>
  </si>
  <si>
    <t>卫宫·Assassin</t>
  </si>
  <si>
    <t>阿斯托尔福</t>
  </si>
  <si>
    <t>玛尔达·Rider</t>
  </si>
  <si>
    <t>梅芙</t>
  </si>
  <si>
    <t>安妮伯妮&amp;玛丽里德·Rider</t>
  </si>
  <si>
    <t>奥兹曼迪亚斯</t>
  </si>
  <si>
    <t>(骑阶)</t>
  </si>
  <si>
    <t>芬恩</t>
  </si>
  <si>
    <t>(枪阶)</t>
  </si>
  <si>
    <t>阿周那</t>
  </si>
  <si>
    <t>(弓阶)</t>
  </si>
  <si>
    <t>特斯拉</t>
  </si>
  <si>
    <t>罗摩</t>
  </si>
  <si>
    <t>(剑阶)</t>
  </si>
  <si>
    <t>日替形式</t>
  </si>
  <si>
    <t>9.21-9.28</t>
  </si>
  <si>
    <t>伊莉雅斯菲尔</t>
  </si>
  <si>
    <t>9.18-9.21</t>
  </si>
  <si>
    <r>
      <rPr>
        <sz val="11"/>
        <color rgb="FFFF0000"/>
        <rFont val="等线"/>
        <family val="2"/>
        <scheme val="minor"/>
      </rPr>
      <t>伊莉雅</t>
    </r>
    <r>
      <rPr>
        <sz val="11"/>
        <color theme="1"/>
        <rFont val="等线"/>
        <family val="2"/>
        <scheme val="minor"/>
      </rPr>
      <t>+</t>
    </r>
    <r>
      <rPr>
        <sz val="11"/>
        <color rgb="FF00B0F0"/>
        <rFont val="等线"/>
        <family val="2"/>
        <scheme val="minor"/>
      </rPr>
      <t>梅芙</t>
    </r>
  </si>
  <si>
    <t>9.14-9.15</t>
  </si>
  <si>
    <t>见敌必杀</t>
  </si>
  <si>
    <t>苍玉的魔法少女</t>
  </si>
  <si>
    <t>9.8-9.14</t>
  </si>
  <si>
    <t>(礼装非日替)</t>
  </si>
  <si>
    <t>(四星从者非日替)</t>
  </si>
  <si>
    <t>9.8-9.21</t>
  </si>
  <si>
    <t>魔法少女伊莉雅</t>
  </si>
  <si>
    <t>崔斯坦(崔斯坦)</t>
  </si>
  <si>
    <t>8.31-9.7</t>
  </si>
  <si>
    <t>玛丽安托瓦内特·Caster</t>
  </si>
  <si>
    <t>肉食之战</t>
  </si>
  <si>
    <t>海军·骑士(圆桌团)</t>
  </si>
  <si>
    <t>玛尔达·Ruler</t>
  </si>
  <si>
    <t>阿尔托莉雅·Archer</t>
  </si>
  <si>
    <t>8.22-8.31</t>
  </si>
  <si>
    <t>清姬·Lancer</t>
  </si>
  <si>
    <t>莫德雷德·Rider</t>
  </si>
  <si>
    <t>暮光·回忆</t>
  </si>
  <si>
    <t>海盗·盛宴</t>
  </si>
  <si>
    <t>安妮伯妮&amp;玛丽里德·Archer</t>
  </si>
  <si>
    <t>玉藻前·Lancer</t>
  </si>
  <si>
    <t>8.11-8.31</t>
  </si>
  <si>
    <t>7.30-8.7</t>
  </si>
  <si>
    <t>(北美)</t>
  </si>
  <si>
    <t>达芬奇</t>
  </si>
  <si>
    <t>(伦敦)</t>
  </si>
  <si>
    <t>(俄刻阿诺斯)</t>
  </si>
  <si>
    <t>(罗马)</t>
  </si>
  <si>
    <t>(奥尔良)</t>
  </si>
  <si>
    <t>(冬木)</t>
  </si>
  <si>
    <t>王的相伴</t>
  </si>
  <si>
    <t>捞金鱼</t>
  </si>
  <si>
    <t>步履轻盈</t>
  </si>
  <si>
    <t>7.30-8.1</t>
  </si>
  <si>
    <t>夏日祭·周年</t>
  </si>
  <si>
    <t>援助射击</t>
  </si>
  <si>
    <t>起源弹</t>
  </si>
  <si>
    <t>7.25-7.29</t>
  </si>
  <si>
    <t>忠犬十万火急</t>
  </si>
  <si>
    <t>舍华求实(花より団子)</t>
  </si>
  <si>
    <t>源赖光</t>
  </si>
  <si>
    <t>7.11-7.25</t>
  </si>
  <si>
    <t>鬼岛</t>
  </si>
  <si>
    <t>6.29-7.6</t>
  </si>
  <si>
    <t>600万下载</t>
  </si>
  <si>
    <t>三昧真火</t>
  </si>
  <si>
    <t>Go West</t>
  </si>
  <si>
    <t>6.15-6.29</t>
  </si>
  <si>
    <t>西游记</t>
  </si>
  <si>
    <t>恋谈火焰行</t>
  </si>
  <si>
    <t>狐之夜之梦</t>
  </si>
  <si>
    <t>酒吞童子</t>
  </si>
  <si>
    <t>5.31-6.15</t>
  </si>
  <si>
    <t>罗生门</t>
  </si>
  <si>
    <t>5.25-6.1</t>
  </si>
  <si>
    <t>金时Up</t>
  </si>
  <si>
    <t>5.18-5.25</t>
  </si>
  <si>
    <t>5.11-5.18</t>
  </si>
  <si>
    <t>伊斯坎达尔</t>
  </si>
  <si>
    <r>
      <rPr>
        <sz val="11"/>
        <color rgb="FFFF0000"/>
        <rFont val="等线"/>
        <family val="2"/>
        <scheme val="minor"/>
      </rPr>
      <t>伊斯坎达尔</t>
    </r>
    <r>
      <rPr>
        <sz val="11"/>
        <color theme="1"/>
        <rFont val="等线"/>
        <family val="2"/>
        <scheme val="minor"/>
      </rPr>
      <t>+诸葛孔明</t>
    </r>
  </si>
  <si>
    <t>月灵髓液</t>
  </si>
  <si>
    <t>不曾恋爱的令爱</t>
  </si>
  <si>
    <t>觉醒之前</t>
  </si>
  <si>
    <t>4.27-5.3</t>
  </si>
  <si>
    <t>4.27-5.18</t>
  </si>
  <si>
    <t>FZ联动</t>
  </si>
  <si>
    <r>
      <t>阿尔托莉雅+</t>
    </r>
    <r>
      <rPr>
        <sz val="11"/>
        <color rgb="FFFF0000"/>
        <rFont val="等线"/>
        <family val="2"/>
        <scheme val="minor"/>
      </rPr>
      <t>吉尔伽美什</t>
    </r>
  </si>
  <si>
    <t>4.21-4.27</t>
  </si>
  <si>
    <t>FZ预热</t>
  </si>
  <si>
    <t>死之艺术</t>
  </si>
  <si>
    <t>毒蛇一芸</t>
  </si>
  <si>
    <t>温柔的慈爱</t>
  </si>
  <si>
    <t>(无五星)</t>
  </si>
  <si>
    <t>4.11-4.21</t>
  </si>
  <si>
    <t>赝作英灵</t>
  </si>
  <si>
    <t>3.30-4.13</t>
  </si>
  <si>
    <t>阿周那+迦尔纳</t>
  </si>
  <si>
    <t>3.23-3.30</t>
  </si>
  <si>
    <t>漫展2016</t>
  </si>
  <si>
    <t>基督山伯爵</t>
  </si>
  <si>
    <t>3.16-3.23</t>
  </si>
  <si>
    <t>监狱塔</t>
  </si>
  <si>
    <t>3.14-3.16</t>
  </si>
  <si>
    <r>
      <rPr>
        <sz val="11"/>
        <color rgb="FFFF0000"/>
        <rFont val="等线"/>
        <family val="2"/>
        <scheme val="minor"/>
      </rPr>
      <t>天草</t>
    </r>
    <r>
      <rPr>
        <sz val="11"/>
        <color theme="1"/>
        <rFont val="等线"/>
        <family val="2"/>
        <scheme val="minor"/>
      </rPr>
      <t>+</t>
    </r>
    <r>
      <rPr>
        <sz val="11"/>
        <color rgb="FF00B0F0"/>
        <rFont val="等线"/>
        <family val="2"/>
        <scheme val="minor"/>
      </rPr>
      <t>特斯拉</t>
    </r>
  </si>
  <si>
    <t>Noisy obsession</t>
  </si>
  <si>
    <t>VERSUS</t>
  </si>
  <si>
    <r>
      <rPr>
        <sz val="11"/>
        <color rgb="FFFF0000"/>
        <rFont val="等线"/>
        <family val="2"/>
        <scheme val="minor"/>
      </rPr>
      <t>天草</t>
    </r>
    <r>
      <rPr>
        <sz val="11"/>
        <color theme="1"/>
        <rFont val="等线"/>
        <family val="2"/>
        <scheme val="minor"/>
      </rPr>
      <t>+诸葛孔明</t>
    </r>
  </si>
  <si>
    <t>Graceful sweet time</t>
  </si>
  <si>
    <t>老师和我</t>
  </si>
  <si>
    <r>
      <rPr>
        <sz val="11"/>
        <color rgb="FFFF0000"/>
        <rFont val="等线"/>
        <family val="2"/>
        <scheme val="minor"/>
      </rPr>
      <t>天草</t>
    </r>
    <r>
      <rPr>
        <sz val="11"/>
        <color theme="1"/>
        <rFont val="等线"/>
        <family val="2"/>
        <scheme val="minor"/>
      </rPr>
      <t>+弗拉德三世</t>
    </r>
  </si>
  <si>
    <t>月下的四位</t>
  </si>
  <si>
    <t>Kiss your hand</t>
  </si>
  <si>
    <t>3.9-3.10</t>
  </si>
  <si>
    <t>3.9-3.16</t>
  </si>
  <si>
    <t>歪曲之魔眼</t>
  </si>
  <si>
    <t>老成之翁</t>
  </si>
  <si>
    <t>鲜艳拳舞</t>
  </si>
  <si>
    <t>冠位人形师</t>
  </si>
  <si>
    <t>两仪式·Saber</t>
  </si>
  <si>
    <t>2.25-3.9</t>
  </si>
  <si>
    <t>空之境界</t>
  </si>
  <si>
    <r>
      <rPr>
        <sz val="11"/>
        <color rgb="FFFF0000"/>
        <rFont val="等线"/>
        <family val="2"/>
        <scheme val="minor"/>
      </rPr>
      <t>花嫁</t>
    </r>
    <r>
      <rPr>
        <sz val="11"/>
        <color theme="1"/>
        <rFont val="等线"/>
        <family val="2"/>
        <scheme val="minor"/>
      </rPr>
      <t>+莫德雷德</t>
    </r>
  </si>
  <si>
    <r>
      <rPr>
        <sz val="11"/>
        <color rgb="FFFF0000"/>
        <rFont val="等线"/>
        <family val="2"/>
        <scheme val="minor"/>
      </rPr>
      <t>花嫁</t>
    </r>
    <r>
      <rPr>
        <sz val="11"/>
        <color theme="1"/>
        <rFont val="等线"/>
        <family val="2"/>
        <scheme val="minor"/>
      </rPr>
      <t>+杰克</t>
    </r>
  </si>
  <si>
    <r>
      <rPr>
        <sz val="11"/>
        <color rgb="FFFF0000"/>
        <rFont val="等线"/>
        <family val="2"/>
        <scheme val="minor"/>
      </rPr>
      <t>花嫁</t>
    </r>
    <r>
      <rPr>
        <sz val="11"/>
        <color theme="1"/>
        <rFont val="等线"/>
        <family val="2"/>
        <scheme val="minor"/>
      </rPr>
      <t>+德雷克</t>
    </r>
  </si>
  <si>
    <r>
      <rPr>
        <sz val="11"/>
        <color rgb="FFFF0000"/>
        <rFont val="等线"/>
        <family val="2"/>
        <scheme val="minor"/>
      </rPr>
      <t>花嫁</t>
    </r>
    <r>
      <rPr>
        <sz val="11"/>
        <color theme="1"/>
        <rFont val="等线"/>
        <family val="2"/>
        <scheme val="minor"/>
      </rPr>
      <t>+玉藻前·Caster</t>
    </r>
  </si>
  <si>
    <r>
      <rPr>
        <sz val="11"/>
        <color rgb="FFFF0000"/>
        <rFont val="等线"/>
        <family val="2"/>
        <scheme val="minor"/>
      </rPr>
      <t>花嫁</t>
    </r>
    <r>
      <rPr>
        <sz val="11"/>
        <color theme="1"/>
        <rFont val="等线"/>
        <family val="2"/>
        <scheme val="minor"/>
      </rPr>
      <t>+俄里翁</t>
    </r>
  </si>
  <si>
    <r>
      <rPr>
        <sz val="11"/>
        <color rgb="FFFF0000"/>
        <rFont val="等线"/>
        <family val="2"/>
        <scheme val="minor"/>
      </rPr>
      <t>花嫁</t>
    </r>
    <r>
      <rPr>
        <sz val="11"/>
        <color theme="1"/>
        <rFont val="等线"/>
        <family val="2"/>
        <scheme val="minor"/>
      </rPr>
      <t>+贞德</t>
    </r>
  </si>
  <si>
    <r>
      <rPr>
        <sz val="11"/>
        <color rgb="FFFF0000"/>
        <rFont val="等线"/>
        <family val="2"/>
        <scheme val="minor"/>
      </rPr>
      <t>花嫁</t>
    </r>
    <r>
      <rPr>
        <sz val="11"/>
        <color theme="1"/>
        <rFont val="等线"/>
        <family val="2"/>
        <scheme val="minor"/>
      </rPr>
      <t>+阿蒂拉</t>
    </r>
  </si>
  <si>
    <r>
      <rPr>
        <sz val="11"/>
        <color rgb="FFFF0000"/>
        <rFont val="等线"/>
        <family val="2"/>
        <scheme val="minor"/>
      </rPr>
      <t>花嫁</t>
    </r>
    <r>
      <rPr>
        <sz val="11"/>
        <color theme="1"/>
        <rFont val="等线"/>
        <family val="2"/>
        <scheme val="minor"/>
      </rPr>
      <t>+阿尔托莉雅</t>
    </r>
  </si>
  <si>
    <t>厨房糕点师</t>
  </si>
  <si>
    <t>街头巧克力女仆</t>
  </si>
  <si>
    <t>2.10-2.19</t>
  </si>
  <si>
    <t>情人节</t>
  </si>
  <si>
    <t>千年黄金树</t>
  </si>
  <si>
    <t>圣者的依代</t>
  </si>
  <si>
    <t>布伦希尔德</t>
  </si>
  <si>
    <t>2.3-2.10</t>
  </si>
  <si>
    <t>500万</t>
  </si>
  <si>
    <t>巫女花嫁修业</t>
  </si>
  <si>
    <t>红莲般的影之国</t>
  </si>
  <si>
    <t>迷之女主角X</t>
  </si>
  <si>
    <t>1.20-2.3</t>
  </si>
  <si>
    <t>Saber Wars</t>
  </si>
  <si>
    <t>1.13-1.20</t>
  </si>
  <si>
    <t>以上全部</t>
  </si>
  <si>
    <t>迦尔纳+阿周那</t>
  </si>
  <si>
    <t>英勇的新年</t>
  </si>
  <si>
    <t>豪华的新年</t>
  </si>
  <si>
    <t>1.1-1.7</t>
  </si>
  <si>
    <t>1.1-1.13</t>
  </si>
  <si>
    <t>新年福袋*</t>
  </si>
  <si>
    <t>四星礼装表</t>
  </si>
  <si>
    <t>五星礼装表</t>
  </si>
  <si>
    <t>颜色区分</t>
  </si>
  <si>
    <t>2016表</t>
  </si>
  <si>
    <t>非活动限定礼装</t>
  </si>
  <si>
    <t>非限定从者及所有活动限定礼装</t>
  </si>
  <si>
    <t>剧情池限定从者</t>
    <phoneticPr fontId="6" type="noConversion"/>
  </si>
  <si>
    <t xml:space="preserve">活动限定从者 </t>
    <phoneticPr fontId="6" type="noConversion"/>
  </si>
  <si>
    <t>12.31-1.11</t>
  </si>
  <si>
    <t>12.31-1.15</t>
  </si>
  <si>
    <t>12.31-1.2</t>
  </si>
  <si>
    <t>宫本武藏</t>
  </si>
  <si>
    <t>First Sunrise</t>
  </si>
  <si>
    <t>射初的一箭</t>
  </si>
  <si>
    <t>注:空境礼装</t>
  </si>
  <si>
    <t>注:魔伊礼装</t>
  </si>
  <si>
    <t>坂田金时·Berserker</t>
  </si>
  <si>
    <t>斯卡哈·Lancer</t>
  </si>
  <si>
    <t>以上全员</t>
  </si>
  <si>
    <t>注:2016新年礼装</t>
  </si>
  <si>
    <t>山之翁Up</t>
  </si>
  <si>
    <t>1.11-1.25</t>
  </si>
  <si>
    <t>山之翁(王哈桑)</t>
  </si>
  <si>
    <t>月神祭复刻</t>
  </si>
  <si>
    <t>1.18-1.25</t>
  </si>
  <si>
    <t>监狱塔复刻</t>
  </si>
  <si>
    <t>1.25-2.8</t>
  </si>
  <si>
    <t>800万下载</t>
  </si>
  <si>
    <t>2.1-2.8</t>
  </si>
  <si>
    <t>2.8-2.22</t>
  </si>
  <si>
    <t>日替模式·池A</t>
  </si>
  <si>
    <t>2.8-2.10</t>
  </si>
  <si>
    <t>迷之女主角X·Alter</t>
  </si>
  <si>
    <t>(只有女性从者)</t>
  </si>
  <si>
    <t>キュート・オランジェット</t>
  </si>
  <si>
    <t>チョコ・エンゼル</t>
  </si>
  <si>
    <r>
      <t>X·Alter</t>
    </r>
    <r>
      <rPr>
        <sz val="11"/>
        <rFont val="等线"/>
        <family val="2"/>
        <scheme val="minor"/>
      </rPr>
      <t>+阿尔托莉雅</t>
    </r>
  </si>
  <si>
    <t>(在UP日以外也能入手池内</t>
  </si>
  <si>
    <r>
      <t>X·Alter</t>
    </r>
    <r>
      <rPr>
        <sz val="11"/>
        <rFont val="等线"/>
        <family val="2"/>
        <scheme val="minor"/>
      </rPr>
      <t>+贞德</t>
    </r>
  </si>
  <si>
    <t>其他对象)</t>
  </si>
  <si>
    <r>
      <t>X·Alter</t>
    </r>
    <r>
      <rPr>
        <sz val="11"/>
        <rFont val="等线"/>
        <family val="2"/>
        <scheme val="minor"/>
      </rPr>
      <t>+玉藻前·Caster</t>
    </r>
  </si>
  <si>
    <r>
      <t>X·Alter</t>
    </r>
    <r>
      <rPr>
        <sz val="11"/>
        <rFont val="等线"/>
        <family val="2"/>
        <scheme val="minor"/>
      </rPr>
      <t>+杰克</t>
    </r>
  </si>
  <si>
    <r>
      <t>X·Alter</t>
    </r>
    <r>
      <rPr>
        <sz val="11"/>
        <rFont val="等线"/>
        <family val="2"/>
        <scheme val="minor"/>
      </rPr>
      <t>+南丁格尔</t>
    </r>
  </si>
  <si>
    <r>
      <t>X·Alter</t>
    </r>
    <r>
      <rPr>
        <sz val="11"/>
        <rFont val="等线"/>
        <family val="2"/>
        <scheme val="minor"/>
      </rPr>
      <t>+玄奘三藏</t>
    </r>
  </si>
  <si>
    <t>X·Alter</t>
  </si>
  <si>
    <t>2.18-2.22</t>
  </si>
  <si>
    <t>日替模式·池B</t>
  </si>
  <si>
    <r>
      <t>X·Alter</t>
    </r>
    <r>
      <rPr>
        <sz val="11"/>
        <rFont val="等线"/>
        <family val="2"/>
        <scheme val="minor"/>
      </rPr>
      <t>+阿蒂拉</t>
    </r>
  </si>
  <si>
    <r>
      <t>X·Alter</t>
    </r>
    <r>
      <rPr>
        <sz val="11"/>
        <rFont val="等线"/>
        <family val="2"/>
        <scheme val="minor"/>
      </rPr>
      <t>+俄里翁</t>
    </r>
  </si>
  <si>
    <r>
      <t>X·Alter</t>
    </r>
    <r>
      <rPr>
        <sz val="11"/>
        <rFont val="等线"/>
        <family val="2"/>
        <scheme val="minor"/>
      </rPr>
      <t>+德雷克</t>
    </r>
  </si>
  <si>
    <r>
      <t>X·Alter</t>
    </r>
    <r>
      <rPr>
        <sz val="11"/>
        <rFont val="等线"/>
        <family val="2"/>
        <scheme val="minor"/>
      </rPr>
      <t>+莫德雷德</t>
    </r>
  </si>
  <si>
    <r>
      <t>X·Alter</t>
    </r>
    <r>
      <rPr>
        <sz val="11"/>
        <rFont val="等线"/>
        <family val="2"/>
        <scheme val="minor"/>
      </rPr>
      <t>+</t>
    </r>
    <r>
      <rPr>
        <sz val="11"/>
        <color rgb="FF00B0F0"/>
        <rFont val="等线"/>
        <family val="2"/>
        <scheme val="minor"/>
      </rPr>
      <t>梅芙</t>
    </r>
  </si>
  <si>
    <r>
      <t>X·Alter</t>
    </r>
    <r>
      <rPr>
        <sz val="11"/>
        <rFont val="等线"/>
        <family val="2"/>
        <scheme val="minor"/>
      </rPr>
      <t>+</t>
    </r>
    <r>
      <rPr>
        <sz val="11"/>
        <color rgb="FF00B0F0"/>
        <rFont val="等线"/>
        <family val="2"/>
        <scheme val="minor"/>
      </rPr>
      <t>阿尔托莉雅·Lancer</t>
    </r>
  </si>
  <si>
    <r>
      <t>X·Alter</t>
    </r>
    <r>
      <rPr>
        <sz val="11"/>
        <rFont val="等线"/>
        <family val="2"/>
        <scheme val="minor"/>
      </rPr>
      <t>+</t>
    </r>
    <r>
      <rPr>
        <sz val="11"/>
        <color rgb="FF00B0F0"/>
        <rFont val="等线"/>
        <family val="2"/>
        <scheme val="minor"/>
      </rPr>
      <t>魁札尔·科亚特尔</t>
    </r>
  </si>
  <si>
    <t>非日替·池C</t>
  </si>
  <si>
    <t>(只有男性从者)</t>
  </si>
  <si>
    <t>ショコラティエ</t>
  </si>
  <si>
    <t>ビター・ブラック</t>
  </si>
  <si>
    <t>2.24-3.8</t>
  </si>
  <si>
    <t>莫里亚蒂</t>
  </si>
  <si>
    <t>燕青</t>
  </si>
  <si>
    <t>罗伯</t>
  </si>
  <si>
    <t>3.1-3.8</t>
  </si>
  <si>
    <t>(无五星UP)</t>
  </si>
  <si>
    <t>卫宫·Alter</t>
  </si>
  <si>
    <t>3.8-3.22</t>
  </si>
  <si>
    <t>日替模式</t>
  </si>
  <si>
    <t>カフェ・キャメロット</t>
  </si>
  <si>
    <t>3.8-3.10</t>
  </si>
  <si>
    <t>亚瑟·潘德拉贡</t>
  </si>
  <si>
    <t>熱砂の語らい</t>
  </si>
  <si>
    <t>アウトレイジ</t>
  </si>
  <si>
    <r>
      <t>亚瑟·潘德拉贡</t>
    </r>
    <r>
      <rPr>
        <sz val="11"/>
        <rFont val="等线"/>
        <family val="2"/>
        <scheme val="minor"/>
      </rPr>
      <t>+诸葛孔明</t>
    </r>
  </si>
  <si>
    <t>探偵ヱドモン～春先旅情編～</t>
  </si>
  <si>
    <t>オペレーション・フィオナ</t>
  </si>
  <si>
    <r>
      <t>亚瑟·潘德拉贡</t>
    </r>
    <r>
      <rPr>
        <sz val="11"/>
        <rFont val="等线"/>
        <family val="2"/>
        <scheme val="minor"/>
      </rPr>
      <t>+弗拉德三世</t>
    </r>
  </si>
  <si>
    <t>アズ・ユー・ウィッシュ</t>
  </si>
  <si>
    <r>
      <t>亚瑟·潘德拉贡</t>
    </r>
    <r>
      <rPr>
        <sz val="11"/>
        <color rgb="FF00B0F0"/>
        <rFont val="等线"/>
        <family val="2"/>
        <scheme val="minor"/>
      </rPr>
      <t>+特斯拉</t>
    </r>
  </si>
  <si>
    <r>
      <t>亚瑟·潘德拉贡</t>
    </r>
    <r>
      <rPr>
        <sz val="11"/>
        <rFont val="等线"/>
        <family val="2"/>
        <scheme val="minor"/>
      </rPr>
      <t>+阿周那</t>
    </r>
  </si>
  <si>
    <r>
      <t>亚瑟·潘德拉贡</t>
    </r>
    <r>
      <rPr>
        <sz val="11"/>
        <rFont val="等线"/>
        <family val="2"/>
        <scheme val="minor"/>
      </rPr>
      <t>+迦尔纳</t>
    </r>
  </si>
  <si>
    <r>
      <t>亚瑟·潘德拉贡</t>
    </r>
    <r>
      <rPr>
        <sz val="11"/>
        <color rgb="FF00B0F0"/>
        <rFont val="等线"/>
        <family val="2"/>
        <scheme val="minor"/>
      </rPr>
      <t>+库丘林·Alter</t>
    </r>
  </si>
  <si>
    <r>
      <t>亚瑟·潘德拉贡</t>
    </r>
    <r>
      <rPr>
        <sz val="11"/>
        <rFont val="等线"/>
        <family val="2"/>
        <scheme val="minor"/>
      </rPr>
      <t>+奥兹曼迪亚斯</t>
    </r>
  </si>
  <si>
    <r>
      <t>亚瑟·潘德拉贡</t>
    </r>
    <r>
      <rPr>
        <sz val="11"/>
        <rFont val="等线"/>
        <family val="2"/>
        <scheme val="minor"/>
      </rPr>
      <t>+恩奇都</t>
    </r>
  </si>
  <si>
    <t>3.19-3.22</t>
  </si>
  <si>
    <t>咕哒本能寺复刻</t>
  </si>
  <si>
    <t>3.15-3.31</t>
  </si>
  <si>
    <t>卫宫</t>
  </si>
  <si>
    <t>3.29-4.5</t>
  </si>
  <si>
    <t>剑阶</t>
  </si>
  <si>
    <t>弓阶</t>
  </si>
  <si>
    <t>枪阶</t>
  </si>
  <si>
    <t>骑阶</t>
  </si>
  <si>
    <t>杀/特殊阶</t>
  </si>
  <si>
    <t>术阶</t>
  </si>
  <si>
    <t>美狄亚Lily</t>
  </si>
  <si>
    <t>狂阶</t>
  </si>
  <si>
    <t>弗拉德三世·Berserker</t>
  </si>
  <si>
    <t>同3.29</t>
  </si>
  <si>
    <t>咕哒咕哒明治维新</t>
  </si>
  <si>
    <t>4.5-4.19</t>
  </si>
  <si>
    <t>4.5-4.12</t>
  </si>
  <si>
    <t>土方岁三</t>
  </si>
  <si>
    <t>第六天魔王</t>
  </si>
  <si>
    <t>春风游步道</t>
  </si>
  <si>
    <r>
      <t>土方岁三</t>
    </r>
    <r>
      <rPr>
        <sz val="11"/>
        <color rgb="FF00B0F0"/>
        <rFont val="等线"/>
        <family val="2"/>
        <scheme val="minor"/>
      </rPr>
      <t>+特斯拉</t>
    </r>
  </si>
  <si>
    <t>4.15-4.19</t>
  </si>
  <si>
    <t>FEX CCC预热</t>
  </si>
  <si>
    <t>4.19-5.3</t>
  </si>
  <si>
    <t>部分时段</t>
  </si>
  <si>
    <t>花嫁尼禄+吉尔伽美什</t>
  </si>
  <si>
    <t>溶解莉莉丝</t>
  </si>
  <si>
    <t>热情迷唇</t>
  </si>
  <si>
    <t>我的征途是星辰大海</t>
  </si>
  <si>
    <t>月之海的学生会</t>
  </si>
  <si>
    <t>铃鹿御前</t>
  </si>
  <si>
    <t>5.10-5.24</t>
  </si>
  <si>
    <t>杀生院祈荒</t>
  </si>
  <si>
    <t>900万下载</t>
  </si>
  <si>
    <t>5.24-6.7</t>
  </si>
  <si>
    <r>
      <t>伊斯塔凛</t>
    </r>
    <r>
      <rPr>
        <sz val="11"/>
        <rFont val="等线"/>
        <family val="2"/>
        <scheme val="minor"/>
      </rPr>
      <t>+俄里翁</t>
    </r>
  </si>
  <si>
    <r>
      <t>伊斯塔凛</t>
    </r>
    <r>
      <rPr>
        <sz val="11"/>
        <color rgb="FF00B0F0"/>
        <rFont val="等线"/>
        <family val="2"/>
        <scheme val="minor"/>
      </rPr>
      <t>+羽蛇神</t>
    </r>
  </si>
  <si>
    <r>
      <t>伊斯塔凛</t>
    </r>
    <r>
      <rPr>
        <sz val="11"/>
        <rFont val="等线"/>
        <family val="2"/>
        <scheme val="minor"/>
      </rPr>
      <t>+俄里翁</t>
    </r>
    <r>
      <rPr>
        <sz val="11"/>
        <color rgb="FF00B0F0"/>
        <rFont val="等线"/>
        <family val="2"/>
        <scheme val="minor"/>
      </rPr>
      <t>+羽蛇神</t>
    </r>
  </si>
  <si>
    <t>罗生门复刻</t>
  </si>
  <si>
    <t>5.31-6.14</t>
  </si>
  <si>
    <t>新宿复刻</t>
  </si>
  <si>
    <t>6.7-6.21</t>
  </si>
  <si>
    <t>鬼岛复刻</t>
  </si>
  <si>
    <t>6.14-6.28</t>
  </si>
  <si>
    <t>又是日替模式</t>
  </si>
  <si>
    <r>
      <t>源赖光+金时</t>
    </r>
    <r>
      <rPr>
        <sz val="11"/>
        <rFont val="等线"/>
        <family val="2"/>
        <scheme val="minor"/>
      </rPr>
      <t>+玉藻前</t>
    </r>
  </si>
  <si>
    <t>地底世界</t>
  </si>
  <si>
    <t>6.29-7.11</t>
  </si>
  <si>
    <t>山鲁佐德</t>
  </si>
  <si>
    <t>武则天</t>
  </si>
  <si>
    <t>彭忒西勒亚</t>
  </si>
  <si>
    <t>7.5-7.19</t>
  </si>
  <si>
    <t>圆桌舞台剧</t>
  </si>
  <si>
    <t>7.14-7.17</t>
  </si>
  <si>
    <t>三星：贝德维尔</t>
  </si>
  <si>
    <t>7.12-7.29</t>
  </si>
  <si>
    <t>7.12-7.18</t>
  </si>
  <si>
    <t>全部三位</t>
  </si>
  <si>
    <t>7.19-7.20</t>
  </si>
  <si>
    <t>7.21-7.22</t>
  </si>
  <si>
    <t>7.23-7.24</t>
  </si>
  <si>
    <t>7.20-7.29</t>
  </si>
  <si>
    <t>7.20-7.22</t>
  </si>
  <si>
    <t>全部二位</t>
  </si>
  <si>
    <t>7.25-7.26</t>
  </si>
  <si>
    <t>7.27-7.29</t>
  </si>
  <si>
    <t>职阶召唤pick up</t>
    <phoneticPr fontId="6" type="noConversion"/>
  </si>
  <si>
    <t>7.30-8.16</t>
  </si>
  <si>
    <t>二周年日替</t>
  </si>
  <si>
    <t>福尔摩斯</t>
  </si>
  <si>
    <t>迦勒底周年</t>
  </si>
  <si>
    <t>下午茶</t>
  </si>
  <si>
    <t>(卡美洛)</t>
  </si>
  <si>
    <t>(巴比伦尼亚)</t>
  </si>
  <si>
    <t>(新宿)</t>
  </si>
  <si>
    <t>(地底世界)</t>
  </si>
  <si>
    <t>8.8-8.16</t>
  </si>
  <si>
    <t>8.9-8.30</t>
  </si>
  <si>
    <t>礼装非日替</t>
  </si>
  <si>
    <t>8.3-8.16</t>
  </si>
  <si>
    <t>尼禄(泳装,caster)</t>
  </si>
  <si>
    <t>Summer Little</t>
  </si>
  <si>
    <t>White Cruising</t>
  </si>
  <si>
    <t>8.17-8.18</t>
  </si>
  <si>
    <t>弗兰肯斯坦(泳装,saber)</t>
  </si>
  <si>
    <t>8.19-8.20</t>
  </si>
  <si>
    <t>尼托克丽丝(泳装,asn)</t>
  </si>
  <si>
    <t>8.21-8.22</t>
  </si>
  <si>
    <t>织田信长(泳装,berserker)</t>
  </si>
  <si>
    <t>8.23-8.30</t>
  </si>
  <si>
    <t>8.16-8.30</t>
  </si>
  <si>
    <t>8.16-8.22</t>
  </si>
  <si>
    <t>阿尔托莉雅(泳装,rider)</t>
  </si>
  <si>
    <t>Midsummer Moment</t>
  </si>
  <si>
    <t>King Joker Jack</t>
  </si>
  <si>
    <t>8.23-8.24</t>
  </si>
  <si>
    <t>海伦娜(泳装,archer)</t>
  </si>
  <si>
    <t>8.25-8.26</t>
  </si>
  <si>
    <t>源赖光(泳装,lancer)</t>
  </si>
  <si>
    <t>8.27-8.30</t>
  </si>
  <si>
    <t>8.24-9.1</t>
  </si>
  <si>
    <t>8.24-8.25</t>
  </si>
  <si>
    <t>8.26-8.27</t>
  </si>
  <si>
    <r>
      <t>梅芙+</t>
    </r>
    <r>
      <rPr>
        <sz val="11"/>
        <rFont val="等线"/>
        <family val="2"/>
        <scheme val="minor"/>
      </rPr>
      <t>玄奘三藏</t>
    </r>
  </si>
  <si>
    <t>8.31-9.1</t>
  </si>
  <si>
    <t>魔伊纪念</t>
  </si>
  <si>
    <t>8.25-9.8</t>
  </si>
  <si>
    <t>8.30-9.13</t>
  </si>
  <si>
    <t>注意具体时间</t>
  </si>
  <si>
    <t>大体两轮循环</t>
  </si>
  <si>
    <t>（ycfm）</t>
  </si>
  <si>
    <t>尼禄祭2017</t>
  </si>
  <si>
    <t>9.6-9.20</t>
  </si>
  <si>
    <t>奥林匹亚之战</t>
  </si>
  <si>
    <t>食物巨人</t>
  </si>
  <si>
    <t>布伦希尔德+花嫁尼禄</t>
  </si>
  <si>
    <t>京都漫展2017</t>
  </si>
  <si>
    <t>9.13-9.27</t>
  </si>
  <si>
    <t>四星从者非日替</t>
  </si>
  <si>
    <t>懒懒散散看板娘</t>
  </si>
  <si>
    <t>冲田总司+土方岁三</t>
  </si>
  <si>
    <t>1000万下载</t>
  </si>
  <si>
    <t>9.20-10.4</t>
  </si>
  <si>
    <r>
      <rPr>
        <b/>
        <sz val="11"/>
        <color rgb="FFFF0000"/>
        <rFont val="等线"/>
        <family val="2"/>
        <scheme val="minor"/>
      </rPr>
      <t>梅林</t>
    </r>
    <r>
      <rPr>
        <sz val="11"/>
        <rFont val="等线"/>
        <family val="2"/>
        <scheme val="minor"/>
      </rPr>
      <t>+阿尔托莉雅(saber)</t>
    </r>
  </si>
  <si>
    <r>
      <rPr>
        <b/>
        <sz val="11"/>
        <color rgb="FFFF0000"/>
        <rFont val="等线"/>
        <family val="2"/>
        <scheme val="minor"/>
      </rPr>
      <t>梅林</t>
    </r>
    <r>
      <rPr>
        <sz val="11"/>
        <color rgb="FF00B0F0"/>
        <rFont val="等线"/>
        <family val="2"/>
        <scheme val="minor"/>
      </rPr>
      <t>+阿尔托莉雅(lancer)</t>
    </r>
  </si>
  <si>
    <t>以上三位</t>
  </si>
  <si>
    <t>万圣2016复刻</t>
  </si>
  <si>
    <t>9.27-10.11</t>
  </si>
  <si>
    <t>五星从者非日替</t>
  </si>
  <si>
    <t>尼托克丽丝·Caster</t>
  </si>
  <si>
    <t>圆桌舞台剧公演</t>
  </si>
  <si>
    <t>9.29-10.8</t>
  </si>
  <si>
    <t>全程UP</t>
  </si>
  <si>
    <t>贝德维尔</t>
  </si>
  <si>
    <t>兰斯洛特·saber</t>
  </si>
  <si>
    <t>特里斯坦</t>
  </si>
  <si>
    <t>周年福袋</t>
    <phoneticPr fontId="6" type="noConversion"/>
  </si>
  <si>
    <t>圆桌骑士团</t>
    <phoneticPr fontId="6" type="noConversion"/>
  </si>
  <si>
    <t>情人节复刻</t>
    <phoneticPr fontId="6" type="noConversion"/>
  </si>
  <si>
    <t>二周年福袋</t>
    <phoneticPr fontId="6" type="noConversion"/>
  </si>
  <si>
    <t>对应月球日期</t>
    <phoneticPr fontId="6" type="noConversion"/>
  </si>
  <si>
    <t>一级菜单</t>
    <phoneticPr fontId="6" type="noConversion"/>
  </si>
  <si>
    <t>saber</t>
    <phoneticPr fontId="6" type="noConversion"/>
  </si>
  <si>
    <t>archer</t>
    <phoneticPr fontId="6" type="noConversion"/>
  </si>
  <si>
    <t>lancer</t>
    <phoneticPr fontId="6" type="noConversion"/>
  </si>
  <si>
    <t>rider</t>
    <phoneticPr fontId="6" type="noConversion"/>
  </si>
  <si>
    <t>caster</t>
    <phoneticPr fontId="6" type="noConversion"/>
  </si>
  <si>
    <t>assassin</t>
    <phoneticPr fontId="6" type="noConversion"/>
  </si>
  <si>
    <t>berserker</t>
    <phoneticPr fontId="6" type="noConversion"/>
  </si>
  <si>
    <t>ruler</t>
    <phoneticPr fontId="6" type="noConversion"/>
  </si>
  <si>
    <t>avenger</t>
    <phoneticPr fontId="6" type="noConversion"/>
  </si>
  <si>
    <t>alterego</t>
    <phoneticPr fontId="6" type="noConversion"/>
  </si>
  <si>
    <t>齊格飛</t>
  </si>
  <si>
    <t>阿提拉</t>
  </si>
  <si>
    <t>沖田總司</t>
  </si>
  <si>
    <t>兩儀式</t>
  </si>
  <si>
    <t>羅摩</t>
  </si>
  <si>
    <t>蘭斯洛特</t>
  </si>
  <si>
    <t>宮本武藏</t>
  </si>
  <si>
    <t>鈴鹿御前</t>
  </si>
  <si>
    <t>弗蘭肯斯坦</t>
  </si>
  <si>
    <t>柳生但馬守宗矩</t>
  </si>
  <si>
    <t>Emiya</t>
  </si>
  <si>
    <t>吉爾伽美什</t>
  </si>
  <si>
    <t>阿塔蘭塔</t>
  </si>
  <si>
    <t>伊絲塔</t>
  </si>
  <si>
    <t>Emiya〔Alter〕</t>
  </si>
  <si>
    <t>巴御前</t>
  </si>
  <si>
    <t>迦爾納</t>
  </si>
  <si>
    <t>布倫希爾德</t>
  </si>
  <si>
    <t>李書文</t>
  </si>
  <si>
    <t>清姬</t>
  </si>
  <si>
    <t>弗拉德三世〔EXTRA〕</t>
  </si>
  <si>
    <t>恩奇杜</t>
  </si>
  <si>
    <t>美杜莎</t>
  </si>
  <si>
    <t>源頼光</t>
  </si>
  <si>
    <t>帕爾瓦蒂</t>
  </si>
  <si>
    <t>瑪爾大</t>
  </si>
  <si>
    <t>阿斯托爾福</t>
  </si>
  <si>
    <t>女王梅芙</t>
  </si>
  <si>
    <t>伊斯坎達爾</t>
  </si>
  <si>
    <t>奧茲曼迪亞斯</t>
  </si>
  <si>
    <t>諸葛孔明〔埃爾梅羅II世〕</t>
  </si>
  <si>
    <t>美狄亞〔Lily〕</t>
  </si>
  <si>
    <t>童謠</t>
  </si>
  <si>
    <t>尼托克里絲</t>
  </si>
  <si>
    <t>雪赫拉莎德</t>
  </si>
  <si>
    <t>絲西娜</t>
  </si>
  <si>
    <t>開膛手傑克</t>
  </si>
  <si>
    <t>謎之女主角X</t>
  </si>
  <si>
    <t>Emiya〔Assassin〕</t>
  </si>
  <si>
    <t>克麗奧佩脫拉</t>
  </si>
  <si>
    <t>“山之翁”</t>
  </si>
  <si>
    <t>武則天</t>
  </si>
  <si>
    <t>望月千代女</t>
  </si>
  <si>
    <t>加藤段藏</t>
  </si>
  <si>
    <t>海克力斯</t>
  </si>
  <si>
    <t>坂田金時</t>
  </si>
  <si>
    <t>玉藻貓</t>
  </si>
  <si>
    <t>貝奧武夫</t>
  </si>
  <si>
    <t>南丁格爾</t>
  </si>
  <si>
    <t>謎之女主角X〔Alter〕</t>
  </si>
  <si>
    <t>土方歲三</t>
  </si>
  <si>
    <t>彭忒西勒亞</t>
  </si>
  <si>
    <t>織田信長</t>
  </si>
  <si>
    <t>貞德</t>
  </si>
  <si>
    <t>巖窟王</t>
  </si>
  <si>
    <t>貞德〔Alter〕</t>
  </si>
  <si>
    <t>戈爾貢</t>
  </si>
  <si>
    <t>Meltlilith</t>
  </si>
  <si>
    <t>Passionlip</t>
  </si>
  <si>
    <r>
      <t>阿爾托莉亞</t>
    </r>
    <r>
      <rPr>
        <b/>
        <sz val="11"/>
        <color theme="0"/>
        <rFont val="等线"/>
        <family val="2"/>
        <scheme val="minor"/>
      </rPr>
      <t>・</t>
    </r>
    <r>
      <rPr>
        <b/>
        <sz val="11"/>
        <color theme="0"/>
        <rFont val="等线"/>
        <family val="3"/>
        <charset val="134"/>
        <scheme val="minor"/>
      </rPr>
      <t>潘德拉剛</t>
    </r>
  </si>
  <si>
    <r>
      <t>伊莉莎白</t>
    </r>
    <r>
      <rPr>
        <b/>
        <sz val="11"/>
        <color theme="0"/>
        <rFont val="等线"/>
        <family val="2"/>
        <scheme val="minor"/>
      </rPr>
      <t>・</t>
    </r>
    <r>
      <rPr>
        <b/>
        <sz val="11"/>
        <color theme="0"/>
        <rFont val="等线"/>
        <family val="3"/>
        <charset val="134"/>
        <scheme val="minor"/>
      </rPr>
      <t>巴托里</t>
    </r>
  </si>
  <si>
    <r>
      <t>瑪莉</t>
    </r>
    <r>
      <rPr>
        <b/>
        <sz val="11"/>
        <color theme="0"/>
        <rFont val="等线"/>
        <family val="2"/>
        <scheme val="minor"/>
      </rPr>
      <t>・</t>
    </r>
    <r>
      <rPr>
        <b/>
        <sz val="11"/>
        <color theme="0"/>
        <rFont val="等线"/>
        <family val="3"/>
        <charset val="134"/>
        <scheme val="minor"/>
      </rPr>
      <t>安東尼</t>
    </r>
  </si>
  <si>
    <r>
      <t>阿爾托莉亞</t>
    </r>
    <r>
      <rPr>
        <b/>
        <sz val="11"/>
        <color theme="0"/>
        <rFont val="等线"/>
        <family val="2"/>
        <scheme val="minor"/>
      </rPr>
      <t>・</t>
    </r>
    <r>
      <rPr>
        <b/>
        <sz val="11"/>
        <color theme="0"/>
        <rFont val="等线"/>
        <family val="3"/>
        <charset val="134"/>
        <scheme val="minor"/>
      </rPr>
      <t>潘德拉剛〔Alter〕</t>
    </r>
  </si>
  <si>
    <r>
      <t>尼祿</t>
    </r>
    <r>
      <rPr>
        <b/>
        <sz val="11"/>
        <color theme="0"/>
        <rFont val="等线"/>
        <family val="2"/>
        <scheme val="minor"/>
      </rPr>
      <t>・</t>
    </r>
    <r>
      <rPr>
        <b/>
        <sz val="11"/>
        <color theme="0"/>
        <rFont val="等线"/>
        <family val="3"/>
        <charset val="134"/>
        <scheme val="minor"/>
      </rPr>
      <t>克勞狄烏斯</t>
    </r>
  </si>
  <si>
    <r>
      <t>弗朗西斯</t>
    </r>
    <r>
      <rPr>
        <b/>
        <sz val="11"/>
        <color theme="0"/>
        <rFont val="等线"/>
        <family val="2"/>
        <scheme val="minor"/>
      </rPr>
      <t>・</t>
    </r>
    <r>
      <rPr>
        <b/>
        <sz val="11"/>
        <color theme="0"/>
        <rFont val="等线"/>
        <family val="3"/>
        <charset val="134"/>
        <scheme val="minor"/>
      </rPr>
      <t>德雷克</t>
    </r>
  </si>
  <si>
    <r>
      <t>安妮</t>
    </r>
    <r>
      <rPr>
        <b/>
        <sz val="11"/>
        <color theme="0"/>
        <rFont val="等线"/>
        <family val="2"/>
        <scheme val="minor"/>
      </rPr>
      <t>・</t>
    </r>
    <r>
      <rPr>
        <b/>
        <sz val="11"/>
        <color theme="0"/>
        <rFont val="等线"/>
        <family val="3"/>
        <charset val="134"/>
        <scheme val="minor"/>
      </rPr>
      <t>伯妮＆瑪莉</t>
    </r>
    <r>
      <rPr>
        <b/>
        <sz val="11"/>
        <color theme="0"/>
        <rFont val="等线"/>
        <family val="2"/>
        <scheme val="minor"/>
      </rPr>
      <t>・</t>
    </r>
    <r>
      <rPr>
        <b/>
        <sz val="11"/>
        <color theme="0"/>
        <rFont val="等线"/>
        <family val="3"/>
        <charset val="134"/>
        <scheme val="minor"/>
      </rPr>
      <t>瑞德</t>
    </r>
  </si>
  <si>
    <r>
      <t>夏洛克</t>
    </r>
    <r>
      <rPr>
        <b/>
        <sz val="11"/>
        <color theme="0"/>
        <rFont val="等线"/>
        <family val="2"/>
        <scheme val="minor"/>
      </rPr>
      <t>・</t>
    </r>
    <r>
      <rPr>
        <b/>
        <sz val="11"/>
        <color theme="0"/>
        <rFont val="等线"/>
        <family val="3"/>
        <charset val="134"/>
        <scheme val="minor"/>
      </rPr>
      <t>福爾摩斯</t>
    </r>
  </si>
  <si>
    <r>
      <t>海森</t>
    </r>
    <r>
      <rPr>
        <b/>
        <sz val="11"/>
        <color theme="0"/>
        <rFont val="等线"/>
        <family val="2"/>
        <scheme val="minor"/>
      </rPr>
      <t>・</t>
    </r>
    <r>
      <rPr>
        <b/>
        <sz val="11"/>
        <color theme="0"/>
        <rFont val="等线"/>
        <family val="3"/>
        <charset val="134"/>
        <scheme val="minor"/>
      </rPr>
      <t>羅伯</t>
    </r>
  </si>
  <si>
    <r>
      <t>尼古拉</t>
    </r>
    <r>
      <rPr>
        <b/>
        <sz val="11"/>
        <color theme="0"/>
        <rFont val="等线"/>
        <family val="2"/>
        <scheme val="minor"/>
      </rPr>
      <t>・</t>
    </r>
    <r>
      <rPr>
        <b/>
        <sz val="11"/>
        <color theme="0"/>
        <rFont val="等线"/>
        <family val="3"/>
        <charset val="134"/>
        <scheme val="minor"/>
      </rPr>
      <t>特斯拉</t>
    </r>
  </si>
  <si>
    <r>
      <t>芬恩</t>
    </r>
    <r>
      <rPr>
        <b/>
        <sz val="11"/>
        <color theme="0"/>
        <rFont val="等线"/>
        <family val="2"/>
        <scheme val="minor"/>
      </rPr>
      <t>・</t>
    </r>
    <r>
      <rPr>
        <b/>
        <sz val="11"/>
        <color theme="0"/>
        <rFont val="等线"/>
        <family val="3"/>
        <charset val="134"/>
        <scheme val="minor"/>
      </rPr>
      <t>麥克庫爾</t>
    </r>
  </si>
  <si>
    <r>
      <t>海倫娜</t>
    </r>
    <r>
      <rPr>
        <b/>
        <sz val="11"/>
        <color theme="0"/>
        <rFont val="等线"/>
        <family val="2"/>
        <scheme val="minor"/>
      </rPr>
      <t>・</t>
    </r>
    <r>
      <rPr>
        <b/>
        <sz val="11"/>
        <color theme="0"/>
        <rFont val="等线"/>
        <family val="3"/>
        <charset val="134"/>
        <scheme val="minor"/>
      </rPr>
      <t>布拉瓦茨基</t>
    </r>
  </si>
  <si>
    <r>
      <t>夏爾</t>
    </r>
    <r>
      <rPr>
        <b/>
        <sz val="11"/>
        <color theme="0"/>
        <rFont val="等线"/>
        <family val="2"/>
        <scheme val="minor"/>
      </rPr>
      <t>・</t>
    </r>
    <r>
      <rPr>
        <b/>
        <sz val="11"/>
        <color theme="0"/>
        <rFont val="等线"/>
        <family val="3"/>
        <charset val="134"/>
        <scheme val="minor"/>
      </rPr>
      <t>德翁</t>
    </r>
  </si>
  <si>
    <r>
      <t>湯瑪斯</t>
    </r>
    <r>
      <rPr>
        <b/>
        <sz val="11"/>
        <color theme="0"/>
        <rFont val="等线"/>
        <family val="2"/>
        <scheme val="minor"/>
      </rPr>
      <t>・</t>
    </r>
    <r>
      <rPr>
        <b/>
        <sz val="11"/>
        <color theme="0"/>
        <rFont val="等线"/>
        <family val="3"/>
        <charset val="134"/>
        <scheme val="minor"/>
      </rPr>
      <t>愛迪生</t>
    </r>
  </si>
  <si>
    <r>
      <t>尼祿</t>
    </r>
    <r>
      <rPr>
        <b/>
        <sz val="11"/>
        <color theme="0"/>
        <rFont val="等线"/>
        <family val="2"/>
        <scheme val="minor"/>
      </rPr>
      <t>・</t>
    </r>
    <r>
      <rPr>
        <b/>
        <sz val="11"/>
        <color theme="0"/>
        <rFont val="等线"/>
        <family val="3"/>
        <charset val="134"/>
        <scheme val="minor"/>
      </rPr>
      <t>克勞狄烏斯〔Bride〕</t>
    </r>
  </si>
  <si>
    <r>
      <t>李奧納多</t>
    </r>
    <r>
      <rPr>
        <b/>
        <sz val="11"/>
        <color theme="0"/>
        <rFont val="等线"/>
        <family val="2"/>
        <scheme val="minor"/>
      </rPr>
      <t>・</t>
    </r>
    <r>
      <rPr>
        <b/>
        <sz val="11"/>
        <color theme="0"/>
        <rFont val="等线"/>
        <family val="3"/>
        <charset val="134"/>
        <scheme val="minor"/>
      </rPr>
      <t>達文西</t>
    </r>
  </si>
  <si>
    <r>
      <t>庫</t>
    </r>
    <r>
      <rPr>
        <b/>
        <sz val="11"/>
        <color theme="0"/>
        <rFont val="等线"/>
        <family val="2"/>
        <scheme val="minor"/>
      </rPr>
      <t>・</t>
    </r>
    <r>
      <rPr>
        <b/>
        <sz val="11"/>
        <color theme="0"/>
        <rFont val="等线"/>
        <family val="3"/>
        <charset val="134"/>
        <scheme val="minor"/>
      </rPr>
      <t>夫林〔Alter〕</t>
    </r>
  </si>
  <si>
    <r>
      <t>魁札爾</t>
    </r>
    <r>
      <rPr>
        <b/>
        <sz val="11"/>
        <color theme="0"/>
        <rFont val="等线"/>
        <family val="2"/>
        <scheme val="minor"/>
      </rPr>
      <t>・</t>
    </r>
    <r>
      <rPr>
        <b/>
        <sz val="11"/>
        <color theme="0"/>
        <rFont val="等线"/>
        <family val="3"/>
        <charset val="134"/>
        <scheme val="minor"/>
      </rPr>
      <t>科亞特爾</t>
    </r>
  </si>
  <si>
    <r>
      <t>詹姆斯</t>
    </r>
    <r>
      <rPr>
        <b/>
        <sz val="11"/>
        <color theme="0"/>
        <rFont val="等线"/>
        <family val="2"/>
        <scheme val="minor"/>
      </rPr>
      <t>・</t>
    </r>
    <r>
      <rPr>
        <b/>
        <sz val="11"/>
        <color theme="0"/>
        <rFont val="等线"/>
        <family val="3"/>
        <charset val="134"/>
        <scheme val="minor"/>
      </rPr>
      <t>莫里亞蒂</t>
    </r>
  </si>
  <si>
    <r>
      <t>伊莉雅絲菲爾</t>
    </r>
    <r>
      <rPr>
        <b/>
        <sz val="11"/>
        <color theme="0"/>
        <rFont val="等线"/>
        <family val="2"/>
        <scheme val="minor"/>
      </rPr>
      <t>・</t>
    </r>
    <r>
      <rPr>
        <b/>
        <sz val="11"/>
        <color theme="0"/>
        <rFont val="等线"/>
        <family val="3"/>
        <charset val="134"/>
        <scheme val="minor"/>
      </rPr>
      <t>馮</t>
    </r>
    <r>
      <rPr>
        <b/>
        <sz val="11"/>
        <color theme="0"/>
        <rFont val="等线"/>
        <family val="2"/>
        <scheme val="minor"/>
      </rPr>
      <t>・</t>
    </r>
    <r>
      <rPr>
        <b/>
        <sz val="11"/>
        <color theme="0"/>
        <rFont val="等线"/>
        <family val="3"/>
        <charset val="134"/>
        <scheme val="minor"/>
      </rPr>
      <t>愛因茲貝倫</t>
    </r>
  </si>
  <si>
    <r>
      <t>亞瑟</t>
    </r>
    <r>
      <rPr>
        <b/>
        <sz val="11"/>
        <color theme="0"/>
        <rFont val="等线"/>
        <family val="2"/>
        <scheme val="minor"/>
      </rPr>
      <t>・</t>
    </r>
    <r>
      <rPr>
        <b/>
        <sz val="11"/>
        <color theme="0"/>
        <rFont val="等线"/>
        <family val="3"/>
        <charset val="134"/>
        <scheme val="minor"/>
      </rPr>
      <t>潘德拉剛〔Prototype〕</t>
    </r>
  </si>
  <si>
    <t>二级菜单</t>
    <phoneticPr fontId="6" type="noConversion"/>
  </si>
  <si>
    <t>对应职阶</t>
    <phoneticPr fontId="6" type="noConversion"/>
  </si>
  <si>
    <t>白情男性Up</t>
    <phoneticPr fontId="6" type="noConversion"/>
  </si>
  <si>
    <t>殺生院祈荒</t>
  </si>
  <si>
    <t>Archer・地獄</t>
  </si>
  <si>
    <t>Assassin・樂園</t>
  </si>
  <si>
    <t>寶藏院胤舜</t>
  </si>
  <si>
    <t>2017年10月14日(六) 21:00～11月1日(三) 11:59</t>
  </si>
  <si>
    <t>:2017年10月20日(五) 17:00～11月1日(三) 11:59</t>
  </si>
  <si>
    <t>源頼光(Berserker)</t>
  </si>
  <si>
    <t>劇場版HF公開記念</t>
    <phoneticPr fontId="6" type="noConversion"/>
  </si>
  <si>
    <t>2017年10月8日(日) 12:00～10月22日(日) 11:59</t>
  </si>
  <si>
    <t>Emiya(Archer)</t>
  </si>
  <si>
    <t>阿爾托莉亞・潘德拉剛〔Alter〕(Saber)</t>
  </si>
  <si>
    <t>阿爾托莉亞・潘德拉剛(Saber)</t>
  </si>
  <si>
    <r>
      <t>尼祿</t>
    </r>
    <r>
      <rPr>
        <b/>
        <sz val="11"/>
        <color theme="7"/>
        <rFont val="等线"/>
        <family val="2"/>
        <scheme val="minor"/>
      </rPr>
      <t>・</t>
    </r>
    <r>
      <rPr>
        <b/>
        <sz val="11"/>
        <color theme="7"/>
        <rFont val="等线"/>
        <family val="3"/>
        <charset val="134"/>
        <scheme val="minor"/>
      </rPr>
      <t>克勞狄烏斯〔Bride〕</t>
    </r>
  </si>
  <si>
    <r>
      <t>亞瑟</t>
    </r>
    <r>
      <rPr>
        <b/>
        <sz val="11"/>
        <color theme="7"/>
        <rFont val="等线"/>
        <family val="2"/>
        <scheme val="minor"/>
      </rPr>
      <t>・</t>
    </r>
    <r>
      <rPr>
        <b/>
        <sz val="11"/>
        <color theme="7"/>
        <rFont val="等线"/>
        <family val="3"/>
        <charset val="134"/>
        <scheme val="minor"/>
      </rPr>
      <t>潘德拉剛〔Prototype〕</t>
    </r>
  </si>
  <si>
    <r>
      <t>尼古拉</t>
    </r>
    <r>
      <rPr>
        <b/>
        <sz val="11"/>
        <color theme="7"/>
        <rFont val="等线"/>
        <family val="2"/>
        <scheme val="minor"/>
      </rPr>
      <t>・</t>
    </r>
    <r>
      <rPr>
        <b/>
        <sz val="11"/>
        <color theme="7"/>
        <rFont val="等线"/>
        <family val="3"/>
        <charset val="134"/>
        <scheme val="minor"/>
      </rPr>
      <t>特斯拉</t>
    </r>
  </si>
  <si>
    <r>
      <t>詹姆斯</t>
    </r>
    <r>
      <rPr>
        <b/>
        <sz val="11"/>
        <color theme="7"/>
        <rFont val="等线"/>
        <family val="2"/>
        <scheme val="minor"/>
      </rPr>
      <t>・</t>
    </r>
    <r>
      <rPr>
        <b/>
        <sz val="11"/>
        <color theme="7"/>
        <rFont val="等线"/>
        <family val="3"/>
        <charset val="134"/>
        <scheme val="minor"/>
      </rPr>
      <t>莫里亞蒂</t>
    </r>
  </si>
  <si>
    <r>
      <t>弗朗西斯</t>
    </r>
    <r>
      <rPr>
        <b/>
        <sz val="11"/>
        <color theme="7"/>
        <rFont val="等线"/>
        <family val="2"/>
        <scheme val="minor"/>
      </rPr>
      <t>・</t>
    </r>
    <r>
      <rPr>
        <b/>
        <sz val="11"/>
        <color theme="7"/>
        <rFont val="等线"/>
        <family val="3"/>
        <charset val="134"/>
        <scheme val="minor"/>
      </rPr>
      <t>德雷克</t>
    </r>
  </si>
  <si>
    <r>
      <t>魁札爾</t>
    </r>
    <r>
      <rPr>
        <b/>
        <sz val="11"/>
        <color theme="7"/>
        <rFont val="等线"/>
        <family val="2"/>
        <scheme val="minor"/>
      </rPr>
      <t>・</t>
    </r>
    <r>
      <rPr>
        <b/>
        <sz val="11"/>
        <color theme="7"/>
        <rFont val="等线"/>
        <family val="3"/>
        <charset val="134"/>
        <scheme val="minor"/>
      </rPr>
      <t>科亞特爾</t>
    </r>
  </si>
  <si>
    <r>
      <t>李奧納多</t>
    </r>
    <r>
      <rPr>
        <b/>
        <sz val="11"/>
        <color theme="7"/>
        <rFont val="等线"/>
        <family val="2"/>
        <scheme val="minor"/>
      </rPr>
      <t>・</t>
    </r>
    <r>
      <rPr>
        <b/>
        <sz val="11"/>
        <color theme="7"/>
        <rFont val="等线"/>
        <family val="3"/>
        <charset val="134"/>
        <scheme val="minor"/>
      </rPr>
      <t>達文西</t>
    </r>
  </si>
  <si>
    <r>
      <t>伊莉雅絲菲爾</t>
    </r>
    <r>
      <rPr>
        <b/>
        <sz val="11"/>
        <color theme="7"/>
        <rFont val="等线"/>
        <family val="2"/>
        <scheme val="minor"/>
      </rPr>
      <t>・</t>
    </r>
    <r>
      <rPr>
        <b/>
        <sz val="11"/>
        <color theme="7"/>
        <rFont val="等线"/>
        <family val="3"/>
        <charset val="134"/>
        <scheme val="minor"/>
      </rPr>
      <t>馮</t>
    </r>
    <r>
      <rPr>
        <b/>
        <sz val="11"/>
        <color theme="7"/>
        <rFont val="等线"/>
        <family val="2"/>
        <scheme val="minor"/>
      </rPr>
      <t>・</t>
    </r>
    <r>
      <rPr>
        <b/>
        <sz val="11"/>
        <color theme="7"/>
        <rFont val="等线"/>
        <family val="3"/>
        <charset val="134"/>
        <scheme val="minor"/>
      </rPr>
      <t>愛因茲貝倫</t>
    </r>
  </si>
  <si>
    <r>
      <t>庫</t>
    </r>
    <r>
      <rPr>
        <b/>
        <sz val="11"/>
        <color theme="7"/>
        <rFont val="等线"/>
        <family val="2"/>
        <scheme val="minor"/>
      </rPr>
      <t>・</t>
    </r>
    <r>
      <rPr>
        <b/>
        <sz val="11"/>
        <color theme="7"/>
        <rFont val="等线"/>
        <family val="3"/>
        <charset val="134"/>
        <scheme val="minor"/>
      </rPr>
      <t>夫林〔Alter〕</t>
    </r>
  </si>
  <si>
    <r>
      <t>夏洛克</t>
    </r>
    <r>
      <rPr>
        <b/>
        <sz val="11"/>
        <color theme="7"/>
        <rFont val="等线"/>
        <family val="2"/>
        <scheme val="minor"/>
      </rPr>
      <t>・</t>
    </r>
    <r>
      <rPr>
        <b/>
        <sz val="11"/>
        <color theme="7"/>
        <rFont val="等线"/>
        <family val="3"/>
        <charset val="134"/>
        <scheme val="minor"/>
      </rPr>
      <t>福爾摩斯</t>
    </r>
  </si>
  <si>
    <r>
      <t>Pick Up从者（</t>
    </r>
    <r>
      <rPr>
        <b/>
        <sz val="11"/>
        <color theme="7"/>
        <rFont val="等线"/>
        <family val="3"/>
        <charset val="134"/>
        <scheme val="minor"/>
      </rPr>
      <t>金色五星</t>
    </r>
    <r>
      <rPr>
        <b/>
        <sz val="11"/>
        <color rgb="FFFA7D00"/>
        <rFont val="等线"/>
        <family val="2"/>
        <charset val="134"/>
        <scheme val="minor"/>
      </rPr>
      <t>）</t>
    </r>
    <phoneticPr fontId="6" type="noConversion"/>
  </si>
  <si>
    <t>特定五星出货期望</t>
    <phoneticPr fontId="6" type="noConversion"/>
  </si>
  <si>
    <t>五星出货期望</t>
    <phoneticPr fontId="6" type="noConversion"/>
  </si>
  <si>
    <t>三级菜单</t>
    <phoneticPr fontId="6" type="noConversion"/>
  </si>
  <si>
    <t>职阶筛选</t>
    <phoneticPr fontId="6" type="noConversion"/>
  </si>
  <si>
    <t>从者选取</t>
    <phoneticPr fontId="6" type="noConversion"/>
  </si>
  <si>
    <t>是否单Pick Up</t>
    <phoneticPr fontId="6" type="noConversion"/>
  </si>
  <si>
    <t>地月时间简易换算</t>
    <phoneticPr fontId="6" type="noConversion"/>
  </si>
  <si>
    <r>
      <t>阿爾托莉亞</t>
    </r>
    <r>
      <rPr>
        <b/>
        <sz val="11"/>
        <color theme="7"/>
        <rFont val="等线"/>
        <family val="3"/>
        <charset val="128"/>
        <scheme val="minor"/>
      </rPr>
      <t>・</t>
    </r>
    <r>
      <rPr>
        <b/>
        <sz val="11"/>
        <color theme="7"/>
        <rFont val="等线"/>
        <family val="3"/>
        <charset val="134"/>
        <scheme val="minor"/>
      </rPr>
      <t>潘德拉剛</t>
    </r>
    <phoneticPr fontId="6" type="noConversion"/>
  </si>
  <si>
    <r>
      <t>阿爾托莉亞</t>
    </r>
    <r>
      <rPr>
        <b/>
        <sz val="11"/>
        <color theme="7"/>
        <rFont val="等线"/>
        <family val="3"/>
        <charset val="128"/>
        <scheme val="minor"/>
      </rPr>
      <t>・</t>
    </r>
    <r>
      <rPr>
        <b/>
        <sz val="11"/>
        <color theme="7"/>
        <rFont val="等线"/>
        <family val="3"/>
        <charset val="134"/>
        <scheme val="minor"/>
      </rPr>
      <t>潘德拉剛·lancer</t>
    </r>
    <phoneticPr fontId="6" type="noConversion"/>
  </si>
  <si>
    <r>
      <t>阿爾托莉亞</t>
    </r>
    <r>
      <rPr>
        <b/>
        <sz val="11"/>
        <color theme="0"/>
        <rFont val="等线"/>
        <family val="3"/>
        <charset val="128"/>
        <scheme val="minor"/>
      </rPr>
      <t>・</t>
    </r>
    <r>
      <rPr>
        <b/>
        <sz val="11"/>
        <color theme="0"/>
        <rFont val="等线"/>
        <family val="3"/>
        <charset val="134"/>
        <scheme val="minor"/>
      </rPr>
      <t>潘德拉剛·lancer</t>
    </r>
    <phoneticPr fontId="6" type="noConversion"/>
  </si>
  <si>
    <r>
      <t>阿爾托莉亞</t>
    </r>
    <r>
      <rPr>
        <b/>
        <sz val="11"/>
        <color theme="0"/>
        <rFont val="等线"/>
        <family val="3"/>
        <charset val="128"/>
        <scheme val="minor"/>
      </rPr>
      <t>・</t>
    </r>
    <r>
      <rPr>
        <b/>
        <sz val="11"/>
        <color theme="0"/>
        <rFont val="等线"/>
        <family val="3"/>
        <charset val="134"/>
        <scheme val="minor"/>
      </rPr>
      <t>潘德拉剛·archer</t>
    </r>
    <phoneticPr fontId="6" type="noConversion"/>
  </si>
  <si>
    <t>莫德雷德·rider</t>
    <phoneticPr fontId="6" type="noConversion"/>
  </si>
  <si>
    <r>
      <t>安妮</t>
    </r>
    <r>
      <rPr>
        <b/>
        <sz val="11"/>
        <color theme="0"/>
        <rFont val="等线"/>
        <family val="3"/>
        <charset val="128"/>
        <scheme val="minor"/>
      </rPr>
      <t>・</t>
    </r>
    <r>
      <rPr>
        <b/>
        <sz val="11"/>
        <color theme="0"/>
        <rFont val="等线"/>
        <family val="3"/>
        <charset val="134"/>
        <scheme val="minor"/>
      </rPr>
      <t>伯妮＆瑪莉</t>
    </r>
    <r>
      <rPr>
        <b/>
        <sz val="11"/>
        <color theme="0"/>
        <rFont val="等线"/>
        <family val="3"/>
        <charset val="128"/>
        <scheme val="minor"/>
      </rPr>
      <t>・</t>
    </r>
    <r>
      <rPr>
        <b/>
        <sz val="11"/>
        <color theme="0"/>
        <rFont val="等线"/>
        <family val="3"/>
        <charset val="134"/>
        <scheme val="minor"/>
      </rPr>
      <t>瑞德·archer</t>
    </r>
    <phoneticPr fontId="6" type="noConversion"/>
  </si>
  <si>
    <t>弗蘭肯斯坦·saber</t>
    <phoneticPr fontId="6" type="noConversion"/>
  </si>
  <si>
    <r>
      <t>尼祿</t>
    </r>
    <r>
      <rPr>
        <b/>
        <sz val="11"/>
        <color theme="0"/>
        <rFont val="等线"/>
        <family val="3"/>
        <charset val="128"/>
        <scheme val="minor"/>
      </rPr>
      <t>・</t>
    </r>
    <r>
      <rPr>
        <b/>
        <sz val="11"/>
        <color theme="0"/>
        <rFont val="等线"/>
        <family val="3"/>
        <charset val="134"/>
        <scheme val="minor"/>
      </rPr>
      <t>克勞狄烏斯·caster</t>
    </r>
    <phoneticPr fontId="6" type="noConversion"/>
  </si>
  <si>
    <t>蘭斯洛特·saber</t>
    <phoneticPr fontId="6" type="noConversion"/>
  </si>
  <si>
    <t>玉藻前·lancer</t>
    <phoneticPr fontId="6" type="noConversion"/>
  </si>
  <si>
    <r>
      <t>阿爾托莉亞</t>
    </r>
    <r>
      <rPr>
        <b/>
        <sz val="11"/>
        <color theme="0"/>
        <rFont val="等线"/>
        <family val="3"/>
        <charset val="128"/>
        <scheme val="minor"/>
      </rPr>
      <t>・</t>
    </r>
    <r>
      <rPr>
        <b/>
        <sz val="11"/>
        <color theme="0"/>
        <rFont val="等线"/>
        <family val="3"/>
        <charset val="134"/>
        <scheme val="minor"/>
      </rPr>
      <t>潘德拉剛·lancer〔Alter〕</t>
    </r>
    <phoneticPr fontId="6" type="noConversion"/>
  </si>
  <si>
    <r>
      <t>阿爾托莉亞</t>
    </r>
    <r>
      <rPr>
        <b/>
        <sz val="11"/>
        <color rgb="FFFFC000"/>
        <rFont val="等线"/>
        <family val="3"/>
        <charset val="128"/>
        <scheme val="minor"/>
      </rPr>
      <t>・</t>
    </r>
    <r>
      <rPr>
        <b/>
        <sz val="11"/>
        <color rgb="FFFFC000"/>
        <rFont val="等线"/>
        <family val="3"/>
        <charset val="134"/>
        <scheme val="minor"/>
      </rPr>
      <t>潘德拉剛·rider〔Alter〕</t>
    </r>
    <phoneticPr fontId="6" type="noConversion"/>
  </si>
  <si>
    <r>
      <t>阿爾托莉亞</t>
    </r>
    <r>
      <rPr>
        <b/>
        <sz val="11"/>
        <color theme="7"/>
        <rFont val="等线"/>
        <family val="3"/>
        <charset val="128"/>
        <scheme val="minor"/>
      </rPr>
      <t>・</t>
    </r>
    <r>
      <rPr>
        <b/>
        <sz val="11"/>
        <color theme="7"/>
        <rFont val="等线"/>
        <family val="3"/>
        <charset val="134"/>
        <scheme val="minor"/>
      </rPr>
      <t>潘德拉剛·archer</t>
    </r>
    <phoneticPr fontId="6" type="noConversion"/>
  </si>
  <si>
    <r>
      <t>海倫娜</t>
    </r>
    <r>
      <rPr>
        <b/>
        <sz val="11"/>
        <color theme="0"/>
        <rFont val="等线"/>
        <family val="3"/>
        <charset val="128"/>
        <scheme val="minor"/>
      </rPr>
      <t>・</t>
    </r>
    <r>
      <rPr>
        <b/>
        <sz val="11"/>
        <color theme="0"/>
        <rFont val="等线"/>
        <family val="3"/>
        <charset val="134"/>
        <scheme val="minor"/>
      </rPr>
      <t>布拉瓦茨基·archer</t>
    </r>
    <phoneticPr fontId="6" type="noConversion"/>
  </si>
  <si>
    <r>
      <t>瑪莉</t>
    </r>
    <r>
      <rPr>
        <b/>
        <sz val="11"/>
        <color theme="0"/>
        <rFont val="等线"/>
        <family val="3"/>
        <charset val="128"/>
        <scheme val="minor"/>
      </rPr>
      <t>・</t>
    </r>
    <r>
      <rPr>
        <b/>
        <sz val="11"/>
        <color theme="0"/>
        <rFont val="等线"/>
        <family val="3"/>
        <charset val="134"/>
        <scheme val="minor"/>
      </rPr>
      <t>安東尼·caster</t>
    </r>
    <phoneticPr fontId="6" type="noConversion"/>
  </si>
  <si>
    <t>吉爾伽美什·caster</t>
    <phoneticPr fontId="6" type="noConversion"/>
  </si>
  <si>
    <r>
      <t>尼祿</t>
    </r>
    <r>
      <rPr>
        <b/>
        <sz val="11"/>
        <color theme="7"/>
        <rFont val="等线"/>
        <family val="3"/>
        <charset val="128"/>
        <scheme val="minor"/>
      </rPr>
      <t>・</t>
    </r>
    <r>
      <rPr>
        <b/>
        <sz val="11"/>
        <color theme="7"/>
        <rFont val="等线"/>
        <family val="3"/>
        <charset val="134"/>
        <scheme val="minor"/>
      </rPr>
      <t>克勞狄烏斯·caster</t>
    </r>
    <phoneticPr fontId="6" type="noConversion"/>
  </si>
  <si>
    <t>尼托克里絲·assassin</t>
    <phoneticPr fontId="6" type="noConversion"/>
  </si>
  <si>
    <r>
      <t>阿爾托莉亞</t>
    </r>
    <r>
      <rPr>
        <b/>
        <sz val="11"/>
        <color theme="0"/>
        <rFont val="等线"/>
        <family val="3"/>
        <charset val="128"/>
        <scheme val="minor"/>
      </rPr>
      <t>・</t>
    </r>
    <r>
      <rPr>
        <b/>
        <sz val="11"/>
        <color theme="0"/>
        <rFont val="等线"/>
        <family val="3"/>
        <charset val="134"/>
        <scheme val="minor"/>
      </rPr>
      <t>潘德拉剛·rider〔Alter〕</t>
    </r>
    <phoneticPr fontId="6" type="noConversion"/>
  </si>
  <si>
    <t>源頼光·lancer</t>
    <phoneticPr fontId="6" type="noConversion"/>
  </si>
  <si>
    <t>美杜莎</t>
    <phoneticPr fontId="6" type="noConversion"/>
  </si>
  <si>
    <t>瑪爾大·ruler</t>
    <phoneticPr fontId="6" type="noConversion"/>
  </si>
  <si>
    <t>尼禄祭再临</t>
    <phoneticPr fontId="6" type="noConversion"/>
  </si>
  <si>
    <r>
      <t>对应当期活动，</t>
    </r>
    <r>
      <rPr>
        <b/>
        <sz val="11"/>
        <color rgb="FFFF0000"/>
        <rFont val="等线"/>
        <family val="3"/>
        <charset val="134"/>
        <scheme val="minor"/>
      </rPr>
      <t>绿底活动代表有单Pick Up</t>
    </r>
    <phoneticPr fontId="6" type="noConversion"/>
  </si>
  <si>
    <t>*数据源表格中已实现</t>
    <phoneticPr fontId="6" type="noConversion"/>
  </si>
  <si>
    <t>每日交替Pick Up期間</t>
  </si>
  <si>
    <t>每日交替Pick Up內容</t>
  </si>
  <si>
    <t>10月25日(三) 17:00～ 10月26日(四) 22:59</t>
  </si>
  <si>
    <t>刑部姬</t>
  </si>
  <si>
    <t>10月26日(四) 23:00～10月27日(五) 22:59</t>
  </si>
  <si>
    <t>伊莉莎白・巴托里(Lancer)</t>
  </si>
  <si>
    <t>10月27日(五) 23:00～10月28日(六) 22:59</t>
  </si>
  <si>
    <t>新宿的Assassin</t>
  </si>
  <si>
    <t>10月28日(六) 23:00～10月29日(日) 22:59</t>
  </si>
  <si>
    <t>不夜城的Assassin</t>
  </si>
  <si>
    <t>10月29日(日) 23:00～10月30日(一) 22:59</t>
  </si>
  <si>
    <t>黃金國的Berserker</t>
  </si>
  <si>
    <t>10月30日(一) 23:00～10月31日(二) 22:59</t>
  </si>
  <si>
    <t>10月31日(二) 23:00～11月1日(三) 22:59</t>
  </si>
  <si>
    <t>11月1日(三) 23:00～11月2日(四) 22:59</t>
  </si>
  <si>
    <t>11月2日(四) 23:00～11月3日(五) 22:59</t>
  </si>
  <si>
    <t>11月3日(五) 23:00～11月4日(六) 22:59</t>
  </si>
  <si>
    <t>11月4日(六) 23:00～11月5日(日) 22:59</t>
  </si>
  <si>
    <t>11月5日(日) 23:00～11月6日(一) 22:59</t>
  </si>
  <si>
    <t>11月6日(一) 23:00～ 11月8日(三) 11:59</t>
  </si>
  <si>
    <t>萬聖節2017</t>
  </si>
  <si>
    <t>Pick Up活动</t>
    <phoneticPr fontId="6" type="noConversion"/>
  </si>
  <si>
    <t>刑部姫</t>
  </si>
  <si>
    <t>2017年11月2日(四) 17:00～11月15日(三) 11:59</t>
  </si>
  <si>
    <t>「幕間物語宣傳活動 第3彈Pick Up召喚(每日交替)」期間</t>
  </si>
  <si>
    <t>11月2日(四) 17:00～</t>
  </si>
  <si>
    <t>11月3日(五) 22:59</t>
  </si>
  <si>
    <t>11月3日(五) 23:00～</t>
  </si>
  <si>
    <t>11月5日(日) 22:59</t>
  </si>
  <si>
    <t>11月5日(日) 23:00～</t>
  </si>
  <si>
    <t>11月7日(二) 22:59</t>
  </si>
  <si>
    <t>11月7日(二) 23:00～</t>
  </si>
  <si>
    <t>11月9日(四) 22:59</t>
  </si>
  <si>
    <t>11月9日(四) 23:00～</t>
  </si>
  <si>
    <t>11月11日(六) 22:59</t>
  </si>
  <si>
    <t>11月11日(六) 23:00～</t>
  </si>
  <si>
    <t>11月13日(一) 22:59</t>
  </si>
  <si>
    <t>11月13日(一) 23:00～</t>
  </si>
  <si>
    <t>11月15日(三) 11:59</t>
  </si>
  <si>
    <t>咕</t>
    <phoneticPr fontId="6" type="noConversion"/>
  </si>
  <si>
    <t>Fate/Apocrypha動畫放送記念宣傳活動Pick Up召喚(每日交替)</t>
  </si>
  <si>
    <t>11月8日(三) 17:00～</t>
  </si>
  <si>
    <t>11月9日(四) 23:00～11月10日(五) 22:59</t>
  </si>
  <si>
    <t>貞德(Ruler)</t>
  </si>
  <si>
    <t>11月10日(五) 23:00～11月11日(六) 22:59</t>
  </si>
  <si>
    <t>11月11日(六) 23:00～11月12日(日) 22:59</t>
  </si>
  <si>
    <t>弗拉德三世(Berserker)</t>
  </si>
  <si>
    <t>11月12日(日) 23:00～11月13日(一) 22:59</t>
  </si>
  <si>
    <t>11月13日(一) 23:00～11月14日(二) 22:59</t>
  </si>
  <si>
    <t>莫德雷德(Saber)</t>
  </si>
  <si>
    <t>11月14日(二) 23:00～11月15日(三) 22:59</t>
  </si>
  <si>
    <t>11月15日(三) 23:00～11月16日(四) 22:59</t>
  </si>
  <si>
    <t>11月16日(四) 23:00～11月17日(五) 22:59</t>
  </si>
  <si>
    <t>11月17日(五) 23:00～11月18日(六) 22:59</t>
  </si>
  <si>
    <t>11月18日(六) 23:00～11月19日(日) 22:59</t>
  </si>
  <si>
    <t>11月19日(日) 23:00～11月20日(一) 22:59</t>
  </si>
  <si>
    <t>11月20日(一) 23:00～</t>
  </si>
  <si>
    <t>11月22日(三) 11:59</t>
  </si>
  <si>
    <t>2017年11月8日(三) 17:00～11月22日(三) 11:59</t>
  </si>
  <si>
    <t>FA日替</t>
    <phoneticPr fontId="6" type="noConversion"/>
  </si>
  <si>
    <t>2017年11月15日(三) 17:00～11月24日(五) 11:59</t>
  </si>
  <si>
    <t>期間:2017年11月15日(三) 17:00～11月29日(三) 11:59</t>
  </si>
  <si>
    <t>復刻 聖誕節2016Pick Up召喚(每日交替)」期間◆</t>
  </si>
  <si>
    <t>11月15日(三) 17:00～</t>
  </si>
  <si>
    <t>11月18日(六) 22:59</t>
  </si>
  <si>
    <t>伊絲塔(Archer)</t>
  </si>
  <si>
    <t>瑪爾大(Rider)</t>
  </si>
  <si>
    <t>11月20日(一) 23:00～11月21日(二) 22:59</t>
  </si>
  <si>
    <t>11月21日(二) 23:00～</t>
  </si>
  <si>
    <t>11月25日(六) 22:59</t>
  </si>
  <si>
    <t>11月25日(六) 23:00～11月26日(日) 22:59</t>
  </si>
  <si>
    <t>11月26日(日) 23:00～11月27日(一) 22:59</t>
  </si>
  <si>
    <t>11月27日(一) 23:00～11月28日(二) 22:59</t>
  </si>
  <si>
    <t>11月28日(二) 23:00～11月29日(三) 11:59</t>
  </si>
  <si>
    <t>期間:2017年11月22日(三) 17:00～12月6日(三) 11:59</t>
  </si>
  <si>
    <t>王哈桑复刻</t>
    <phoneticPr fontId="6" type="noConversion"/>
  </si>
  <si>
    <t>期間:2017年11月28日(二) 22:00～12月13日(三) 12:59まで</t>
  </si>
  <si>
    <t>FgoVR纪念</t>
  </si>
  <si>
    <t>FgoVR纪念</t>
    <phoneticPr fontId="6" type="noConversion"/>
  </si>
  <si>
    <t>★5(SSR)グランド・ニューイヤー」「★5(SSR)花より団子」「★5(SSR)デンジャラス・ビースト」「★5(SSR)カルデア・アニバーサリー」「★4(SR)ハロウィン・アレンジメント」！</t>
  </si>
  <si>
    <t>玛修礼装复刻</t>
    <phoneticPr fontId="6" type="noConversion"/>
  </si>
  <si>
    <t>期間:2017年11月29日(三) 17:00～12月13日(三) 11:59</t>
  </si>
  <si>
    <t>11月29日(三) 17:00～</t>
  </si>
  <si>
    <t>12月1日(五) 22:59</t>
  </si>
  <si>
    <t>哪吒</t>
  </si>
  <si>
    <t>俄刻阿諾斯的Caster</t>
  </si>
  <si>
    <t>12月1日(五) 23:00～</t>
  </si>
  <si>
    <t>12月3日(日) 22:59</t>
  </si>
  <si>
    <t>12月3日(日) 23:00～</t>
  </si>
  <si>
    <t>12月5日(二) 22:59</t>
  </si>
  <si>
    <t>12月5日(二) 23:00～</t>
  </si>
  <si>
    <t>12月7日(四) 22:59</t>
  </si>
  <si>
    <t>12月7日(四) 23:00～</t>
  </si>
  <si>
    <t>12月9日(六) 22:59</t>
  </si>
  <si>
    <t>12月9日(六) 23:00～</t>
  </si>
  <si>
    <t>12月11日(一) 22:59</t>
  </si>
  <si>
    <t>12月11日(一) 23:00～</t>
  </si>
  <si>
    <t>12月13日(三) 11:59</t>
  </si>
  <si>
    <t>喀耳刻</t>
  </si>
  <si>
    <t>哪吒</t>
    <phoneticPr fontId="6" type="noConversion"/>
  </si>
  <si>
    <t>foreigner</t>
    <phoneticPr fontId="6" type="noConversion"/>
  </si>
  <si>
    <r>
      <t>*请</t>
    </r>
    <r>
      <rPr>
        <b/>
        <sz val="11"/>
        <color theme="1"/>
        <rFont val="等线"/>
        <family val="3"/>
        <charset val="134"/>
        <scheme val="minor"/>
      </rPr>
      <t>依次</t>
    </r>
    <r>
      <rPr>
        <sz val="11"/>
        <color theme="1"/>
        <rFont val="等线"/>
        <family val="2"/>
        <scheme val="minor"/>
      </rPr>
      <t>勾选上方 职阶-从者-活动三项</t>
    </r>
    <phoneticPr fontId="6" type="noConversion"/>
  </si>
  <si>
    <t>2017年12月6日(三) 17:00～12月20日(三) 11:59</t>
  </si>
  <si>
    <t>★5(SSR)阿比蓋爾・威廉斯</t>
  </si>
  <si>
    <t>★4(SR)米德拉什的Caster</t>
  </si>
  <si>
    <t>示巴女王</t>
    <phoneticPr fontId="6" type="noConversion"/>
  </si>
  <si>
    <t>真名：示巴女王</t>
    <phoneticPr fontId="6" type="noConversion"/>
  </si>
  <si>
    <t>阿比蓋爾・威廉斯</t>
  </si>
  <si>
    <t>输入地球日期</t>
    <phoneticPr fontId="6" type="noConversion"/>
  </si>
  <si>
    <t>输入月球日期</t>
    <phoneticPr fontId="6" type="noConversion"/>
  </si>
  <si>
    <t>转化地球日期</t>
    <phoneticPr fontId="6" type="noConversion"/>
  </si>
  <si>
    <t>转化月球日期</t>
    <phoneticPr fontId="6" type="noConversion"/>
  </si>
  <si>
    <t>圣诞2017</t>
  </si>
  <si>
    <t>2017年12月15日(五) 維修結束後～12月25日(一) 22:59</t>
  </si>
  <si>
    <t>艾蕾修卡</t>
  </si>
  <si>
    <t>阿提拉(Saber)</t>
  </si>
  <si>
    <t>2018新年</t>
  </si>
  <si>
    <t>1月1日(一) 23:00～</t>
  </si>
  <si>
    <t>1月2日(二) 22:59</t>
  </si>
  <si>
    <t>葛飾北齋</t>
  </si>
  <si>
    <t>「New Year2018Pick Up召喚」限定概念禮裝</t>
  </si>
  <si>
    <t>1月2日(二) 23:00～1月3日(三) 22:59</t>
  </si>
  <si>
    <t>吉爾伽美什(Archer)</t>
  </si>
  <si>
    <t>1月3日(三) 23:00～1月4日(四) 22:59</t>
  </si>
  <si>
    <t>斯卡哈(Lancer)</t>
  </si>
  <si>
    <t>1月4日(四) 23:00～1月5日(五) 22:59</t>
  </si>
  <si>
    <t>新宿的Archer</t>
  </si>
  <si>
    <t>1月5日(五) 23:00～1月6日(六) 22:59</t>
  </si>
  <si>
    <t>「Fate/EXTRA CCC特別活動Pick Up召喚」限定概念禮裝</t>
  </si>
  <si>
    <t>1月6日(六) 23:00～1月7日(日) 22:59</t>
  </si>
  <si>
    <t>1月7日(日) 23:00～1月8日(一) 22:59</t>
  </si>
  <si>
    <t>玉藻前(Caster)</t>
  </si>
  <si>
    <t>2016年「New Year Pick Up召喚」限定概念禮裝</t>
  </si>
  <si>
    <t>1月8日(一) 23:00～1月9日(二) 22:59</t>
  </si>
  <si>
    <t>「New Year2017Pick Up召喚」限定概念禮裝</t>
  </si>
  <si>
    <t>1月9日(二) 23:00～1月10日(三) 11:59</t>
  </si>
  <si>
    <r>
      <t>阿比蓋爾・</t>
    </r>
    <r>
      <rPr>
        <b/>
        <sz val="11"/>
        <color theme="7"/>
        <rFont val="等线"/>
        <family val="3"/>
        <charset val="134"/>
        <scheme val="minor"/>
      </rPr>
      <t>威廉斯</t>
    </r>
  </si>
  <si>
    <t>2017年12月31日(日) 23:00～1月10日(三) 11:59</t>
  </si>
  <si>
    <t>復刻 達文西與七人的贗作英靈Pick Up召喚(每日交替)</t>
  </si>
  <si>
    <t>赝作复刻</t>
  </si>
  <si>
    <t>赝作复刻</t>
    <phoneticPr fontId="6" type="noConversion"/>
  </si>
  <si>
    <t>2018年1月10日(三) 維修結束後～1月24日(三) 11:59</t>
  </si>
  <si>
    <t>1月10日(三) 維修結束後～</t>
  </si>
  <si>
    <t>1月12日(五) 22:59</t>
  </si>
  <si>
    <t>1月13日(六) 23:00～</t>
  </si>
  <si>
    <t>1月14日(日) 22:59</t>
  </si>
  <si>
    <t>李奧納多・達文西</t>
  </si>
  <si>
    <t>1月14日(日) 23:00～</t>
  </si>
  <si>
    <t>1月16日(二) 22:59</t>
  </si>
  <si>
    <t>1月16日(二) 23:00～</t>
  </si>
  <si>
    <t>1月18日(四) 22:59</t>
  </si>
  <si>
    <t>1月18日(四) 23:00～</t>
  </si>
  <si>
    <t>1月20日(六) 22:59</t>
  </si>
  <si>
    <t>1月20日(六) 23:00～</t>
  </si>
  <si>
    <t>1月22日(一) 22:59</t>
  </si>
  <si>
    <t>1月22日(一) 23:00～</t>
  </si>
  <si>
    <t>1月24日(三) 11:59</t>
  </si>
  <si>
    <t>「節分酒宴繪巻 鬼樂百重塔Pick Up召喚(每日交替)」期間</t>
  </si>
  <si>
    <t>2018年1月24日(三) 17:00～2月7日(三) 11:59</t>
  </si>
  <si>
    <t>1月24日(三) 17:00～22:59</t>
  </si>
  <si>
    <t>坂田金時(Berserker)</t>
  </si>
  <si>
    <t>1月24日(三) 23:00～1月25日(四) 22:59</t>
  </si>
  <si>
    <t>1月25日(四) 23:00～1月26日(五) 22:59</t>
  </si>
  <si>
    <t>1月26日(五) 23:00～1月27日(六) 22:59</t>
  </si>
  <si>
    <t>1月27日(六) 23:00～1月28日(日) 22:59</t>
  </si>
  <si>
    <t>1月28日(日) 23:00～1月29日(一) 22:59</t>
  </si>
  <si>
    <t>1月29日(一) 23:00～1月30日(二) 22:59</t>
  </si>
  <si>
    <t>1月30日(二) 23:00～</t>
  </si>
  <si>
    <t>2月3日(六) 22:59</t>
  </si>
  <si>
    <t>2月3日(六) 23:00～2月4日(日) 22:59</t>
  </si>
  <si>
    <t>2月4日(日) 23:00～2月5日(一) 22:59</t>
  </si>
  <si>
    <t>2月5日(一) 23:00～2月6日(二) 22:59</t>
  </si>
  <si>
    <t>2月6日(二) 23:00～2月7日(三) 11:59</t>
  </si>
  <si>
    <t>百重塔日替</t>
  </si>
  <si>
    <t>百重塔日替</t>
    <phoneticPr fontId="6" type="noConversion"/>
  </si>
  <si>
    <t>「Fate/EXTRA Last Encore動畫放送記念Pick Up召喚(每日交替)」</t>
  </si>
  <si>
    <t>:2018年1月27日(六) 23:00～2月11日(日) 22:59</t>
  </si>
  <si>
    <t>尼祿・克勞狄烏斯(Saber)</t>
  </si>
  <si>
    <t>1月30日(二) 23:00～1月31日(三) 22:59</t>
  </si>
  <si>
    <t>1月31日(三) 23:00～2月1日(四) 22:59</t>
  </si>
  <si>
    <t>2月1日(四) 23:00～2月2日(五) 22:59</t>
  </si>
  <si>
    <t>2月2日(五) 23:00～</t>
  </si>
  <si>
    <t>2月4日(日) 22:59</t>
  </si>
  <si>
    <t>2月4日(日) 23:00～</t>
  </si>
  <si>
    <t>2月6日(二) 22:59</t>
  </si>
  <si>
    <t>2月6日(二) 23:00～</t>
  </si>
  <si>
    <t>2月8日(四) 22:59</t>
  </si>
  <si>
    <t>2月8日(四) 23:00～</t>
  </si>
  <si>
    <t>2月10日(六) 22:59</t>
  </si>
  <si>
    <t>2月10日(六) 23:00～2月11日(日) 22:59</t>
  </si>
  <si>
    <t>FE动画放送</t>
  </si>
  <si>
    <t>FE动画放送</t>
    <phoneticPr fontId="6" type="noConversion"/>
  </si>
  <si>
    <t>lancer</t>
  </si>
  <si>
    <t>职阶Up 2016</t>
  </si>
  <si>
    <t>职阶Up 2017</t>
  </si>
  <si>
    <t>2017新年</t>
  </si>
  <si>
    <t>第五章1</t>
  </si>
  <si>
    <t>第六章1</t>
  </si>
  <si>
    <t>下總國1</t>
  </si>
  <si>
    <t>男性UP2017</t>
  </si>
  <si>
    <t>Fate/EXTRA CCC1</t>
  </si>
  <si>
    <t>泳装20171</t>
  </si>
  <si>
    <t>圣诞2016复刻</t>
  </si>
  <si>
    <t>2016新年</t>
  </si>
  <si>
    <t>夏日活动1</t>
  </si>
  <si>
    <t>泳装20161复刻</t>
  </si>
  <si>
    <t>新宿1</t>
  </si>
  <si>
    <t>第七章1</t>
  </si>
  <si>
    <t>塞勒姆Pick Up1</t>
  </si>
  <si>
    <t>男性UP2016复刻</t>
  </si>
  <si>
    <t>1100万下载</t>
  </si>
  <si>
    <t>新宿2</t>
  </si>
  <si>
    <t>地底世界2</t>
  </si>
  <si>
    <t>第六章2</t>
  </si>
  <si>
    <t>下總國2</t>
  </si>
  <si>
    <t>Fate/EXTRA CCC2</t>
  </si>
  <si>
    <t>第四章2</t>
  </si>
  <si>
    <t>夏日活动2</t>
  </si>
  <si>
    <t>泳装20162复刻</t>
  </si>
  <si>
    <t>泳装20172</t>
  </si>
  <si>
    <t>第五章2</t>
  </si>
  <si>
    <t>第七章2</t>
  </si>
  <si>
    <t>塞勒姆Pick Up2</t>
  </si>
  <si>
    <t>职阶召唤3</t>
  </si>
  <si>
    <t>泳装20173</t>
  </si>
  <si>
    <t>幕间3</t>
  </si>
  <si>
    <t>第五章3</t>
  </si>
  <si>
    <t>2015/9/30-2015/10/14</t>
  </si>
  <si>
    <t>2015/10/14-2015/10/21</t>
  </si>
  <si>
    <t>2016/3/30-2016/4/13</t>
  </si>
  <si>
    <t>2016/4/11-2016/4/21</t>
  </si>
  <si>
    <t>2016/4/21-2016/4/27</t>
  </si>
  <si>
    <t>2016/4/27-2016/5/18</t>
  </si>
  <si>
    <t>2016/12/14-2016/12/31</t>
  </si>
  <si>
    <t>2017/2/24-2017/3/8</t>
  </si>
  <si>
    <t>2017/3/29-2017/4/5</t>
  </si>
  <si>
    <t>2017/4/5-2017/4/19</t>
  </si>
  <si>
    <t>2017/4/19-2017/5/3</t>
  </si>
  <si>
    <t>2017/5/1-2017/5/24</t>
  </si>
  <si>
    <t>2017/5/10-2017/5/24</t>
  </si>
  <si>
    <t>2017/5/24-2017/6/7</t>
  </si>
  <si>
    <t>2017/5/31-2017/6/14</t>
  </si>
  <si>
    <t>2017/6/14-2017/6/28</t>
  </si>
  <si>
    <t>2017/7/14-2017/7/17</t>
  </si>
  <si>
    <t>2017/8/24-2017/9/1</t>
  </si>
  <si>
    <t>2017/9/20-2017/10/4</t>
  </si>
  <si>
    <t>2017/10/14-2017/11/1</t>
  </si>
  <si>
    <t>2017/1/10-2018/1/24</t>
  </si>
  <si>
    <t>2017/1/24-2018/2/7</t>
  </si>
  <si>
    <t>2015/8/31-2015/9/9</t>
  </si>
  <si>
    <t>2015/12/28-2015/1/13</t>
  </si>
  <si>
    <t>2016/1/13-2016/1/20</t>
  </si>
  <si>
    <t>2016/1/20-2016/2/3</t>
  </si>
  <si>
    <t>2016/2/3-2016/2/10</t>
  </si>
  <si>
    <t>2016/2/25-2016/3/9</t>
  </si>
  <si>
    <t>2016/3/9-2016/3/16</t>
  </si>
  <si>
    <t>2016/3/16-2016/3/23</t>
  </si>
  <si>
    <t>2016/3/23-2016/3/30</t>
  </si>
  <si>
    <t>2016/5/31-2016/6/15</t>
  </si>
  <si>
    <t>2016/7/30-2016/8/7</t>
  </si>
  <si>
    <t>2016/8/11-2016/8/31</t>
  </si>
  <si>
    <t>2016/8/22-2016/8/31</t>
  </si>
  <si>
    <t>2016/8/31-2016/9/7</t>
  </si>
  <si>
    <t>2016/11/3-2016/11/9</t>
  </si>
  <si>
    <t>2016/11/30-2016/12/7</t>
  </si>
  <si>
    <t>2016/12/7-2016/12/31</t>
  </si>
  <si>
    <t>2016/12/22-2016/12/31</t>
  </si>
  <si>
    <t>2017/12/31-2017/1/15</t>
  </si>
  <si>
    <t>2017/3/1-2017/3/8</t>
  </si>
  <si>
    <t>2017/3/8-2017/3/22</t>
  </si>
  <si>
    <t>2017/3/15-2017/3/31</t>
  </si>
  <si>
    <t>2017/7/30-2017/8/16</t>
  </si>
  <si>
    <t>2017/8/9-2017/8/30</t>
  </si>
  <si>
    <t>2017/8/16-2017/8/30</t>
  </si>
  <si>
    <t>2017/8/30-2017/9/13</t>
  </si>
  <si>
    <t>2017/9/13-2017/9/27</t>
  </si>
  <si>
    <t>2017/11/28-2017/12/13</t>
  </si>
  <si>
    <t>2017/11/29-2017/12/13</t>
  </si>
  <si>
    <t>2017/12/31-2018/1/10</t>
  </si>
  <si>
    <t>2015/9/9-2015/9/16</t>
  </si>
  <si>
    <t>2015/9/16-2015/9/25</t>
  </si>
  <si>
    <t>2015/9/25-2015/10/2</t>
  </si>
  <si>
    <t>2015/10/21-2015/11/5</t>
  </si>
  <si>
    <t>2015/11/5-2015/11/18</t>
  </si>
  <si>
    <t>2015/11/18-2015/11/25</t>
  </si>
  <si>
    <t>2015/11/25-2015/12/11</t>
  </si>
  <si>
    <t>2015/12/9-2015/12/16</t>
  </si>
  <si>
    <t>2015/12/16-2015/12/25</t>
  </si>
  <si>
    <t>2016/1/1-2016/1/7</t>
  </si>
  <si>
    <t>2016/2/10-2016/2/19</t>
  </si>
  <si>
    <t>2016/5/11-2016/5/18</t>
  </si>
  <si>
    <t>2016/5/18-2016/5/25</t>
  </si>
  <si>
    <t>2016/5/25-2016/6/1</t>
  </si>
  <si>
    <t>2016/6/15-2016/6/29</t>
  </si>
  <si>
    <t>2016/6/29-2016/7/6</t>
  </si>
  <si>
    <t>2016/7/11-2016/7/25</t>
  </si>
  <si>
    <t>2016/7/25-2016/7/29</t>
  </si>
  <si>
    <t>2016/9/8-2016/9/21</t>
  </si>
  <si>
    <t>2016/9/21-2016/9/28</t>
  </si>
  <si>
    <t>2016/9/28-2016/10/10</t>
  </si>
  <si>
    <t>2016/10/5-2016/10/12</t>
  </si>
  <si>
    <t>2016/10/12-2016/10/26</t>
  </si>
  <si>
    <t>2016/10/19-2016/11/2</t>
  </si>
  <si>
    <t>2016/11/9-2016/11/16</t>
  </si>
  <si>
    <t>2016/11/16-2016/11/22</t>
  </si>
  <si>
    <t>2016/11/22-2016/12/7</t>
  </si>
  <si>
    <t>2016/11/28-2016/12/7</t>
  </si>
  <si>
    <t>2017/1/11-2017/1/25</t>
  </si>
  <si>
    <t>2017/1/18-2017/1/25</t>
  </si>
  <si>
    <t>2017/1/25-2017/2/8</t>
  </si>
  <si>
    <t>2017/2/1-2017/2/8</t>
  </si>
  <si>
    <t>2017/2/8-2017/2/22</t>
  </si>
  <si>
    <t>2017/6/7-2017/6/21</t>
  </si>
  <si>
    <t>2017/6/29-2017/7/11</t>
  </si>
  <si>
    <t>2017/7/5-2017/7/19</t>
  </si>
  <si>
    <t>2017/7/12-2017/7/29</t>
  </si>
  <si>
    <t>2017/7/20-2017/7/29</t>
  </si>
  <si>
    <t>2017/8/25-2017/9/8</t>
  </si>
  <si>
    <t>2017/9/6-2017/9/20</t>
  </si>
  <si>
    <t>2017/9/27-2017/10/11</t>
  </si>
  <si>
    <t>2017/9/29-2017/10/8</t>
  </si>
  <si>
    <t>2017/10/8-2017/10/22</t>
  </si>
  <si>
    <t>2017/10/20-2017/11/1</t>
  </si>
  <si>
    <t>2017/10/25-2017/11/8</t>
  </si>
  <si>
    <t>2017/11/2-2017/11/15</t>
  </si>
  <si>
    <t>2017/11/8-2017/11/22</t>
  </si>
  <si>
    <t>2017/11/15-2017/11/29</t>
  </si>
  <si>
    <t>2017/11/22-2017/12/6</t>
  </si>
  <si>
    <t>2017/12/6-2017/12/20</t>
  </si>
  <si>
    <t>2017/12/15-2017/12/25</t>
  </si>
  <si>
    <t>2017/1/27-2018/2/11</t>
  </si>
  <si>
    <t>感谢喵喵的整理：http://bbs.nga.cn/read.php?tid=10839193</t>
  </si>
  <si>
    <t>2017表</t>
  </si>
  <si>
    <t>5.1-5.24</t>
  </si>
  <si>
    <t>12月15日(五) 維修結束後～12月18日(一) 22:59</t>
  </si>
  <si>
    <t>12月18日(一) 23:00～12月20日(三) 22:59</t>
  </si>
  <si>
    <t>12月20日(三) 23:00～12月22日(五) 22:59</t>
  </si>
  <si>
    <t>12月22日(五) 23:00～12月25日(一) 22:59</t>
  </si>
  <si>
    <t>「★4(SR)美杜莎(Lancer)」「★4(SR)吉爾伽美什(Caster)」「★3(R)牛若丸」</t>
  </si>
  <si>
    <t>4星常駐Pick 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</si>
</sst>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yyyy/m/d;@"/>
  </numFmts>
  <fonts count="39" x14ac:knownFonts="1">
    <font>
      <sz val="11"/>
      <color theme="1"/>
      <name val="等线"/>
      <family val="2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5700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b/>
      <sz val="11"/>
      <color rgb="FFFF0000"/>
      <name val="等线"/>
      <family val="3"/>
      <charset val="134"/>
      <scheme val="minor"/>
    </font>
    <font>
      <b/>
      <sz val="11"/>
      <color theme="1"/>
      <name val="等线"/>
      <family val="2"/>
      <scheme val="minor"/>
    </font>
    <font>
      <sz val="11"/>
      <color rgb="FFFF0000"/>
      <name val="等线"/>
      <family val="2"/>
      <scheme val="minor"/>
    </font>
    <font>
      <sz val="11"/>
      <color rgb="FF7030A0"/>
      <name val="等线"/>
      <family val="2"/>
      <scheme val="minor"/>
    </font>
    <font>
      <sz val="11"/>
      <color rgb="FF00B0F0"/>
      <name val="等线"/>
      <family val="2"/>
      <scheme val="minor"/>
    </font>
    <font>
      <b/>
      <i/>
      <sz val="11"/>
      <color theme="1"/>
      <name val="等线"/>
      <family val="2"/>
      <scheme val="minor"/>
    </font>
    <font>
      <b/>
      <sz val="11"/>
      <color rgb="FFFF0000"/>
      <name val="等线"/>
      <family val="2"/>
      <scheme val="minor"/>
    </font>
    <font>
      <b/>
      <sz val="11"/>
      <name val="等线"/>
      <family val="2"/>
      <scheme val="minor"/>
    </font>
    <font>
      <b/>
      <sz val="11"/>
      <color rgb="FF00B0F0"/>
      <name val="等线"/>
      <family val="3"/>
      <charset val="134"/>
      <scheme val="minor"/>
    </font>
    <font>
      <b/>
      <sz val="11"/>
      <color rgb="FF7030A0"/>
      <name val="等线"/>
      <family val="3"/>
      <charset val="134"/>
      <scheme val="minor"/>
    </font>
    <font>
      <b/>
      <sz val="11"/>
      <name val="等线"/>
      <family val="3"/>
      <charset val="134"/>
      <scheme val="minor"/>
    </font>
    <font>
      <sz val="8"/>
      <color rgb="FF000000"/>
      <name val="Arial"/>
      <family val="2"/>
    </font>
    <font>
      <sz val="11"/>
      <name val="等线"/>
      <family val="2"/>
      <scheme val="minor"/>
    </font>
    <font>
      <b/>
      <sz val="11"/>
      <color theme="0"/>
      <name val="等线"/>
      <family val="2"/>
      <scheme val="minor"/>
    </font>
    <font>
      <b/>
      <sz val="11"/>
      <color theme="0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1"/>
      <color rgb="FFFFC000"/>
      <name val="等线"/>
      <family val="3"/>
      <charset val="134"/>
      <scheme val="minor"/>
    </font>
    <font>
      <b/>
      <sz val="11"/>
      <color theme="7"/>
      <name val="等线"/>
      <family val="2"/>
      <charset val="134"/>
      <scheme val="minor"/>
    </font>
    <font>
      <b/>
      <sz val="11"/>
      <color theme="7"/>
      <name val="等线"/>
      <family val="3"/>
      <charset val="134"/>
      <scheme val="minor"/>
    </font>
    <font>
      <b/>
      <sz val="11"/>
      <color theme="7"/>
      <name val="等线"/>
      <family val="2"/>
      <scheme val="minor"/>
    </font>
    <font>
      <b/>
      <sz val="11"/>
      <color rgb="FFFFC000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b/>
      <sz val="11"/>
      <color theme="7"/>
      <name val="等线"/>
      <family val="3"/>
      <charset val="128"/>
      <scheme val="minor"/>
    </font>
    <font>
      <b/>
      <sz val="11"/>
      <color theme="0"/>
      <name val="等线"/>
      <family val="3"/>
      <charset val="128"/>
      <scheme val="minor"/>
    </font>
    <font>
      <b/>
      <sz val="11"/>
      <color rgb="FFFFC000"/>
      <name val="等线"/>
      <family val="3"/>
      <charset val="128"/>
      <scheme val="minor"/>
    </font>
    <font>
      <sz val="5"/>
      <color rgb="FF333333"/>
      <name val="Arial"/>
      <family val="2"/>
    </font>
    <font>
      <b/>
      <sz val="6"/>
      <color rgb="FFFFFFFF"/>
      <name val="Meiryo"/>
      <family val="2"/>
      <charset val="128"/>
    </font>
    <font>
      <sz val="6"/>
      <color rgb="FF000000"/>
      <name val="Meiryo"/>
      <family val="2"/>
      <charset val="128"/>
    </font>
    <font>
      <b/>
      <sz val="6"/>
      <color theme="1"/>
      <name val="Meiryo"/>
      <family val="2"/>
      <charset val="128"/>
    </font>
    <font>
      <b/>
      <sz val="6"/>
      <color rgb="FF000000"/>
      <name val="Meiryo"/>
      <family val="2"/>
    </font>
    <font>
      <sz val="6"/>
      <color rgb="FF000000"/>
      <name val="Meiryo"/>
      <family val="2"/>
    </font>
    <font>
      <b/>
      <sz val="6"/>
      <color rgb="FFFFFFFF"/>
      <name val="Meiryo"/>
      <family val="2"/>
    </font>
  </fonts>
  <fills count="1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ECF2F3"/>
        <bgColor indexed="64"/>
      </patternFill>
    </fill>
  </fills>
  <borders count="6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thin">
        <color indexed="64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double">
        <color rgb="FF3F3F3F"/>
      </right>
      <top style="double">
        <color rgb="FF3F3F3F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thin">
        <color indexed="64"/>
      </bottom>
      <diagonal/>
    </border>
    <border>
      <left style="double">
        <color rgb="FF3F3F3F"/>
      </left>
      <right style="thin">
        <color indexed="64"/>
      </right>
      <top style="double">
        <color rgb="FF3F3F3F"/>
      </top>
      <bottom style="thin">
        <color indexed="64"/>
      </bottom>
      <diagonal/>
    </border>
    <border>
      <left style="thin">
        <color indexed="64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indexed="64"/>
      </right>
      <top/>
      <bottom style="thin">
        <color rgb="FF7F7F7F"/>
      </bottom>
      <diagonal/>
    </border>
    <border>
      <left/>
      <right/>
      <top style="double">
        <color rgb="FF3F3F3F"/>
      </top>
      <bottom style="double">
        <color rgb="FF3F3F3F"/>
      </bottom>
      <diagonal/>
    </border>
    <border>
      <left/>
      <right/>
      <top style="double">
        <color rgb="FF3F3F3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7F7F7F"/>
      </right>
      <top/>
      <bottom style="medium">
        <color indexed="64"/>
      </bottom>
      <diagonal/>
    </border>
    <border>
      <left style="thin">
        <color rgb="FF7F7F7F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7F7F7F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/>
      <top/>
      <bottom style="medium">
        <color indexed="64"/>
      </bottom>
      <diagonal/>
    </border>
    <border>
      <left/>
      <right/>
      <top/>
      <bottom style="thin">
        <color rgb="FF7F7F7F"/>
      </bottom>
      <diagonal/>
    </border>
  </borders>
  <cellStyleXfs count="8">
    <xf numFmtId="0" fontId="0" fillId="0" borderId="0"/>
    <xf numFmtId="0" fontId="1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5" borderId="1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</cellStyleXfs>
  <cellXfs count="322">
    <xf numFmtId="0" fontId="0" fillId="0" borderId="0" xfId="0"/>
    <xf numFmtId="0" fontId="0" fillId="7" borderId="0" xfId="0" applyFill="1" applyAlignment="1">
      <alignment horizontal="center"/>
    </xf>
    <xf numFmtId="0" fontId="3" fillId="4" borderId="3" xfId="3" applyBorder="1" applyAlignment="1">
      <alignment horizontal="center"/>
    </xf>
    <xf numFmtId="0" fontId="3" fillId="4" borderId="4" xfId="3" applyBorder="1" applyAlignment="1">
      <alignment horizontal="center"/>
    </xf>
    <xf numFmtId="0" fontId="3" fillId="4" borderId="5" xfId="3" applyBorder="1" applyAlignment="1">
      <alignment horizontal="center"/>
    </xf>
    <xf numFmtId="0" fontId="3" fillId="4" borderId="6" xfId="3" applyBorder="1" applyAlignment="1">
      <alignment horizontal="center"/>
    </xf>
    <xf numFmtId="0" fontId="3" fillId="4" borderId="7" xfId="3" applyBorder="1" applyAlignment="1">
      <alignment horizontal="center"/>
    </xf>
    <xf numFmtId="0" fontId="3" fillId="4" borderId="8" xfId="3" applyBorder="1" applyAlignment="1">
      <alignment horizontal="center"/>
    </xf>
    <xf numFmtId="0" fontId="1" fillId="2" borderId="8" xfId="1" applyBorder="1" applyAlignment="1">
      <alignment horizontal="center"/>
    </xf>
    <xf numFmtId="0" fontId="1" fillId="2" borderId="5" xfId="1" applyBorder="1" applyAlignment="1">
      <alignment horizontal="center"/>
    </xf>
    <xf numFmtId="0" fontId="1" fillId="2" borderId="3" xfId="1" applyBorder="1" applyAlignment="1">
      <alignment horizontal="center"/>
    </xf>
    <xf numFmtId="0" fontId="1" fillId="2" borderId="4" xfId="1" applyBorder="1" applyAlignment="1">
      <alignment horizontal="center"/>
    </xf>
    <xf numFmtId="0" fontId="1" fillId="2" borderId="6" xfId="1" applyBorder="1" applyAlignment="1">
      <alignment horizontal="center"/>
    </xf>
    <xf numFmtId="0" fontId="1" fillId="2" borderId="7" xfId="1" applyBorder="1" applyAlignment="1">
      <alignment horizontal="center"/>
    </xf>
    <xf numFmtId="0" fontId="7" fillId="4" borderId="8" xfId="3" applyFont="1" applyBorder="1" applyAlignment="1">
      <alignment horizontal="center"/>
    </xf>
    <xf numFmtId="0" fontId="7" fillId="2" borderId="8" xfId="1" applyFont="1" applyBorder="1" applyAlignment="1">
      <alignment horizontal="center"/>
    </xf>
    <xf numFmtId="0" fontId="2" fillId="3" borderId="9" xfId="2" applyBorder="1" applyAlignment="1">
      <alignment horizontal="center"/>
    </xf>
    <xf numFmtId="0" fontId="2" fillId="3" borderId="10" xfId="2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49" fontId="9" fillId="0" borderId="12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49" fontId="8" fillId="0" borderId="28" xfId="0" applyNumberFormat="1" applyFont="1" applyBorder="1" applyAlignment="1">
      <alignment horizontal="center" vertical="center"/>
    </xf>
    <xf numFmtId="49" fontId="8" fillId="0" borderId="29" xfId="0" applyNumberFormat="1" applyFont="1" applyBorder="1" applyAlignment="1">
      <alignment horizontal="center" vertical="center"/>
    </xf>
    <xf numFmtId="49" fontId="8" fillId="0" borderId="30" xfId="0" applyNumberFormat="1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15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49" fontId="0" fillId="0" borderId="17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8" fillId="0" borderId="19" xfId="0" applyNumberFormat="1" applyFont="1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/>
    </xf>
    <xf numFmtId="49" fontId="11" fillId="0" borderId="20" xfId="0" applyNumberFormat="1" applyFont="1" applyBorder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11" fillId="0" borderId="12" xfId="0" applyNumberFormat="1" applyFon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11" fillId="0" borderId="15" xfId="0" applyNumberFormat="1" applyFont="1" applyBorder="1" applyAlignment="1">
      <alignment horizontal="center" vertical="center"/>
    </xf>
    <xf numFmtId="49" fontId="10" fillId="0" borderId="12" xfId="0" applyNumberFormat="1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49" fontId="0" fillId="0" borderId="12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49" fontId="10" fillId="0" borderId="18" xfId="0" applyNumberFormat="1" applyFont="1" applyBorder="1" applyAlignment="1">
      <alignment horizontal="center" vertical="center"/>
    </xf>
    <xf numFmtId="49" fontId="10" fillId="0" borderId="16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49" fontId="9" fillId="0" borderId="20" xfId="0" applyNumberFormat="1" applyFont="1" applyBorder="1" applyAlignment="1">
      <alignment horizontal="center" vertical="center"/>
    </xf>
    <xf numFmtId="49" fontId="0" fillId="0" borderId="21" xfId="0" applyNumberFormat="1" applyBorder="1" applyAlignment="1">
      <alignment horizontal="center" vertical="center"/>
    </xf>
    <xf numFmtId="49" fontId="0" fillId="0" borderId="27" xfId="0" applyNumberFormat="1" applyBorder="1" applyAlignment="1">
      <alignment horizontal="center" vertical="center"/>
    </xf>
    <xf numFmtId="49" fontId="11" fillId="0" borderId="26" xfId="0" applyNumberFormat="1" applyFont="1" applyBorder="1" applyAlignment="1">
      <alignment horizontal="center" vertical="center"/>
    </xf>
    <xf numFmtId="49" fontId="0" fillId="0" borderId="25" xfId="0" applyNumberFormat="1" applyBorder="1" applyAlignment="1">
      <alignment horizontal="center" vertical="center"/>
    </xf>
    <xf numFmtId="49" fontId="0" fillId="0" borderId="24" xfId="0" applyNumberFormat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49" fontId="0" fillId="0" borderId="26" xfId="0" applyNumberFormat="1" applyBorder="1" applyAlignment="1">
      <alignment horizontal="center" vertical="center"/>
    </xf>
    <xf numFmtId="49" fontId="11" fillId="0" borderId="22" xfId="0" applyNumberFormat="1" applyFont="1" applyBorder="1" applyAlignment="1">
      <alignment horizontal="center" vertical="center"/>
    </xf>
    <xf numFmtId="49" fontId="11" fillId="0" borderId="24" xfId="0" applyNumberFormat="1" applyFont="1" applyBorder="1" applyAlignment="1">
      <alignment horizontal="center" vertical="center"/>
    </xf>
    <xf numFmtId="49" fontId="0" fillId="0" borderId="20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49" fontId="12" fillId="0" borderId="17" xfId="0" applyNumberFormat="1" applyFont="1" applyBorder="1" applyAlignment="1">
      <alignment horizontal="center" vertical="center"/>
    </xf>
    <xf numFmtId="49" fontId="8" fillId="0" borderId="31" xfId="0" applyNumberFormat="1" applyFont="1" applyBorder="1" applyAlignment="1">
      <alignment horizontal="center" vertical="center"/>
    </xf>
    <xf numFmtId="49" fontId="0" fillId="0" borderId="32" xfId="0" applyNumberFormat="1" applyBorder="1" applyAlignment="1">
      <alignment horizontal="center" vertical="center"/>
    </xf>
    <xf numFmtId="49" fontId="9" fillId="0" borderId="32" xfId="0" applyNumberFormat="1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49" fontId="0" fillId="0" borderId="29" xfId="0" applyNumberFormat="1" applyBorder="1" applyAlignment="1">
      <alignment horizontal="center" vertical="center"/>
    </xf>
    <xf numFmtId="49" fontId="0" fillId="0" borderId="30" xfId="0" applyNumberForma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/>
    </xf>
    <xf numFmtId="49" fontId="0" fillId="0" borderId="25" xfId="0" applyNumberForma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49" fontId="19" fillId="0" borderId="0" xfId="0" applyNumberFormat="1" applyFont="1" applyBorder="1" applyAlignment="1">
      <alignment horizontal="center" vertical="center"/>
    </xf>
    <xf numFmtId="49" fontId="19" fillId="0" borderId="15" xfId="0" applyNumberFormat="1" applyFont="1" applyBorder="1" applyAlignment="1">
      <alignment horizontal="center" vertical="center"/>
    </xf>
    <xf numFmtId="49" fontId="0" fillId="0" borderId="35" xfId="0" applyNumberForma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49" fontId="0" fillId="0" borderId="12" xfId="0" applyNumberForma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49" fontId="14" fillId="0" borderId="17" xfId="0" applyNumberFormat="1" applyFont="1" applyBorder="1" applyAlignment="1">
      <alignment horizontal="center" vertical="center"/>
    </xf>
    <xf numFmtId="49" fontId="19" fillId="0" borderId="12" xfId="0" applyNumberFormat="1" applyFont="1" applyBorder="1" applyAlignment="1">
      <alignment horizontal="center" vertical="center"/>
    </xf>
    <xf numFmtId="49" fontId="0" fillId="0" borderId="15" xfId="0" applyNumberFormat="1" applyFill="1" applyBorder="1" applyAlignment="1">
      <alignment horizontal="center" vertical="center"/>
    </xf>
    <xf numFmtId="49" fontId="0" fillId="0" borderId="20" xfId="0" applyNumberForma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49" fontId="14" fillId="0" borderId="12" xfId="0" applyNumberFormat="1" applyFont="1" applyBorder="1" applyAlignment="1">
      <alignment horizontal="center" vertical="center"/>
    </xf>
    <xf numFmtId="49" fontId="8" fillId="0" borderId="12" xfId="0" applyNumberFormat="1" applyFont="1" applyBorder="1" applyAlignment="1">
      <alignment horizontal="center" vertical="center"/>
    </xf>
    <xf numFmtId="49" fontId="0" fillId="0" borderId="13" xfId="0" applyNumberFormat="1" applyFont="1" applyBorder="1" applyAlignment="1">
      <alignment horizontal="center" vertical="center"/>
    </xf>
    <xf numFmtId="49" fontId="0" fillId="0" borderId="18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49" fontId="19" fillId="0" borderId="24" xfId="0" applyNumberFormat="1" applyFont="1" applyBorder="1" applyAlignment="1">
      <alignment horizontal="center" vertical="center"/>
    </xf>
    <xf numFmtId="49" fontId="19" fillId="0" borderId="26" xfId="0" applyNumberFormat="1" applyFont="1" applyBorder="1" applyAlignment="1">
      <alignment horizontal="center" vertical="center"/>
    </xf>
    <xf numFmtId="49" fontId="19" fillId="0" borderId="22" xfId="0" applyNumberFormat="1" applyFon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25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4" borderId="0" xfId="3" applyBorder="1" applyAlignment="1">
      <alignment horizontal="left" vertical="center"/>
    </xf>
    <xf numFmtId="0" fontId="5" fillId="9" borderId="37" xfId="5" applyFill="1" applyBorder="1" applyAlignment="1"/>
    <xf numFmtId="0" fontId="5" fillId="9" borderId="2" xfId="5" applyFill="1" applyBorder="1" applyAlignment="1"/>
    <xf numFmtId="0" fontId="5" fillId="9" borderId="38" xfId="5" applyFill="1" applyBorder="1" applyAlignment="1"/>
    <xf numFmtId="0" fontId="5" fillId="8" borderId="38" xfId="5" applyFill="1" applyBorder="1" applyAlignment="1"/>
    <xf numFmtId="0" fontId="5" fillId="8" borderId="2" xfId="5" applyFill="1" applyBorder="1" applyAlignment="1"/>
    <xf numFmtId="0" fontId="5" fillId="9" borderId="39" xfId="5" applyFill="1" applyBorder="1" applyAlignment="1"/>
    <xf numFmtId="0" fontId="5" fillId="8" borderId="40" xfId="5" applyFill="1" applyBorder="1" applyAlignment="1"/>
    <xf numFmtId="0" fontId="5" fillId="8" borderId="41" xfId="5" applyFill="1" applyBorder="1" applyAlignment="1"/>
    <xf numFmtId="0" fontId="4" fillId="5" borderId="42" xfId="4" applyBorder="1" applyAlignment="1"/>
    <xf numFmtId="0" fontId="4" fillId="5" borderId="43" xfId="4" applyBorder="1" applyAlignment="1"/>
    <xf numFmtId="0" fontId="4" fillId="5" borderId="44" xfId="4" applyBorder="1" applyAlignment="1"/>
    <xf numFmtId="0" fontId="5" fillId="9" borderId="36" xfId="5" applyFill="1" applyBorder="1" applyAlignment="1"/>
    <xf numFmtId="0" fontId="5" fillId="8" borderId="36" xfId="5" applyFill="1" applyBorder="1" applyAlignment="1"/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left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1" fillId="2" borderId="36" xfId="1" applyBorder="1" applyAlignment="1">
      <alignment horizontal="center" vertical="center"/>
    </xf>
    <xf numFmtId="49" fontId="8" fillId="0" borderId="36" xfId="0" applyNumberFormat="1" applyFont="1" applyBorder="1" applyAlignment="1">
      <alignment horizontal="center" vertical="center"/>
    </xf>
    <xf numFmtId="49" fontId="8" fillId="0" borderId="36" xfId="0" applyNumberFormat="1" applyFont="1" applyFill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0" fillId="0" borderId="36" xfId="0" applyBorder="1"/>
    <xf numFmtId="49" fontId="1" fillId="2" borderId="36" xfId="1" applyNumberFormat="1" applyBorder="1" applyAlignment="1">
      <alignment horizontal="center" vertical="center"/>
    </xf>
    <xf numFmtId="0" fontId="25" fillId="9" borderId="45" xfId="5" applyFont="1" applyFill="1" applyBorder="1" applyAlignment="1"/>
    <xf numFmtId="0" fontId="5" fillId="9" borderId="45" xfId="5" applyFill="1" applyBorder="1" applyAlignment="1"/>
    <xf numFmtId="0" fontId="24" fillId="9" borderId="45" xfId="5" applyFont="1" applyFill="1" applyBorder="1" applyAlignment="1"/>
    <xf numFmtId="0" fontId="27" fillId="9" borderId="45" xfId="5" applyFont="1" applyFill="1" applyBorder="1" applyAlignment="1"/>
    <xf numFmtId="0" fontId="5" fillId="9" borderId="45" xfId="5" applyFont="1" applyFill="1" applyBorder="1" applyAlignment="1"/>
    <xf numFmtId="0" fontId="23" fillId="9" borderId="45" xfId="5" applyFont="1" applyFill="1" applyBorder="1" applyAlignment="1"/>
    <xf numFmtId="49" fontId="1" fillId="2" borderId="19" xfId="1" applyNumberForma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3" fillId="4" borderId="36" xfId="3" applyBorder="1" applyAlignment="1">
      <alignment horizontal="center"/>
    </xf>
    <xf numFmtId="14" fontId="0" fillId="0" borderId="0" xfId="0" applyNumberFormat="1"/>
    <xf numFmtId="0" fontId="0" fillId="7" borderId="0" xfId="0" applyFill="1"/>
    <xf numFmtId="0" fontId="4" fillId="5" borderId="43" xfId="4" applyBorder="1" applyAlignment="1">
      <alignment horizontal="center" vertical="center"/>
    </xf>
    <xf numFmtId="0" fontId="28" fillId="10" borderId="36" xfId="6" applyBorder="1" applyAlignment="1">
      <alignment horizontal="left" vertical="center"/>
    </xf>
    <xf numFmtId="176" fontId="28" fillId="10" borderId="36" xfId="6" applyNumberFormat="1" applyBorder="1" applyAlignment="1">
      <alignment horizontal="left" vertical="center"/>
    </xf>
    <xf numFmtId="49" fontId="28" fillId="10" borderId="36" xfId="6" applyNumberFormat="1" applyBorder="1" applyAlignment="1">
      <alignment horizontal="left" vertical="center"/>
    </xf>
    <xf numFmtId="49" fontId="28" fillId="10" borderId="36" xfId="6" applyNumberFormat="1" applyBorder="1" applyAlignment="1">
      <alignment vertical="center"/>
    </xf>
    <xf numFmtId="0" fontId="28" fillId="10" borderId="36" xfId="6" applyBorder="1" applyAlignment="1">
      <alignment vertical="center"/>
    </xf>
    <xf numFmtId="0" fontId="5" fillId="9" borderId="46" xfId="5" applyFont="1" applyFill="1" applyBorder="1" applyAlignment="1"/>
    <xf numFmtId="0" fontId="3" fillId="4" borderId="49" xfId="3" applyBorder="1" applyAlignment="1">
      <alignment horizontal="center"/>
    </xf>
    <xf numFmtId="0" fontId="3" fillId="4" borderId="50" xfId="3" applyBorder="1" applyAlignment="1">
      <alignment horizontal="center"/>
    </xf>
    <xf numFmtId="177" fontId="3" fillId="4" borderId="52" xfId="3" applyNumberFormat="1" applyBorder="1" applyAlignment="1">
      <alignment horizontal="center"/>
    </xf>
    <xf numFmtId="0" fontId="3" fillId="4" borderId="52" xfId="3" applyBorder="1" applyAlignment="1">
      <alignment horizontal="center"/>
    </xf>
    <xf numFmtId="177" fontId="3" fillId="4" borderId="55" xfId="3" applyNumberFormat="1" applyBorder="1" applyAlignment="1">
      <alignment horizontal="center"/>
    </xf>
    <xf numFmtId="0" fontId="3" fillId="4" borderId="48" xfId="3" applyBorder="1" applyAlignment="1">
      <alignment horizontal="center"/>
    </xf>
    <xf numFmtId="0" fontId="3" fillId="4" borderId="54" xfId="3" applyBorder="1" applyAlignment="1">
      <alignment horizontal="center"/>
    </xf>
    <xf numFmtId="0" fontId="22" fillId="0" borderId="36" xfId="0" applyFont="1" applyBorder="1" applyAlignment="1">
      <alignment horizontal="center"/>
    </xf>
    <xf numFmtId="0" fontId="1" fillId="2" borderId="11" xfId="1" applyBorder="1" applyAlignment="1">
      <alignment horizontal="center" vertical="center"/>
    </xf>
    <xf numFmtId="0" fontId="1" fillId="2" borderId="36" xfId="1" applyBorder="1" applyAlignment="1">
      <alignment horizontal="center"/>
    </xf>
    <xf numFmtId="0" fontId="32" fillId="7" borderId="0" xfId="0" applyFont="1" applyFill="1"/>
    <xf numFmtId="0" fontId="0" fillId="7" borderId="0" xfId="0" applyFill="1" applyAlignment="1">
      <alignment horizontal="left"/>
    </xf>
    <xf numFmtId="14" fontId="3" fillId="8" borderId="6" xfId="3" applyNumberFormat="1" applyFill="1" applyBorder="1" applyAlignment="1" applyProtection="1">
      <alignment horizontal="center"/>
      <protection locked="0"/>
    </xf>
    <xf numFmtId="14" fontId="3" fillId="8" borderId="7" xfId="3" applyNumberFormat="1" applyFill="1" applyBorder="1" applyAlignment="1" applyProtection="1">
      <alignment horizontal="center"/>
      <protection locked="0"/>
    </xf>
    <xf numFmtId="0" fontId="3" fillId="8" borderId="6" xfId="3" applyFill="1" applyBorder="1" applyAlignment="1" applyProtection="1">
      <alignment horizontal="center"/>
      <protection locked="0"/>
    </xf>
    <xf numFmtId="0" fontId="3" fillId="8" borderId="7" xfId="3" applyFill="1" applyBorder="1" applyAlignment="1" applyProtection="1">
      <alignment horizontal="center"/>
      <protection locked="0"/>
    </xf>
    <xf numFmtId="0" fontId="4" fillId="5" borderId="58" xfId="4" applyBorder="1" applyAlignment="1" applyProtection="1">
      <alignment horizontal="center"/>
      <protection locked="0"/>
    </xf>
    <xf numFmtId="0" fontId="4" fillId="5" borderId="61" xfId="4" applyBorder="1" applyAlignment="1" applyProtection="1">
      <alignment horizontal="center"/>
      <protection locked="0"/>
    </xf>
    <xf numFmtId="177" fontId="3" fillId="8" borderId="36" xfId="3" applyNumberFormat="1" applyFill="1" applyBorder="1" applyAlignment="1" applyProtection="1">
      <alignment horizontal="center"/>
      <protection locked="0"/>
    </xf>
    <xf numFmtId="177" fontId="3" fillId="8" borderId="54" xfId="3" applyNumberFormat="1" applyFill="1" applyBorder="1" applyAlignment="1" applyProtection="1">
      <alignment horizontal="center"/>
      <protection locked="0"/>
    </xf>
    <xf numFmtId="0" fontId="4" fillId="5" borderId="47" xfId="4" applyBorder="1" applyAlignment="1">
      <alignment horizontal="center" vertical="top"/>
    </xf>
    <xf numFmtId="0" fontId="3" fillId="4" borderId="55" xfId="3" applyBorder="1" applyAlignment="1">
      <alignment horizontal="center"/>
    </xf>
    <xf numFmtId="49" fontId="17" fillId="8" borderId="36" xfId="1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17" xfId="0" applyBorder="1"/>
    <xf numFmtId="0" fontId="0" fillId="0" borderId="0" xfId="0" applyBorder="1"/>
    <xf numFmtId="0" fontId="0" fillId="0" borderId="18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2" fillId="0" borderId="0" xfId="0" applyFont="1"/>
    <xf numFmtId="0" fontId="1" fillId="2" borderId="47" xfId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12" xfId="0" applyBorder="1"/>
    <xf numFmtId="0" fontId="1" fillId="2" borderId="0" xfId="1" applyBorder="1" applyAlignment="1">
      <alignment horizontal="center"/>
    </xf>
    <xf numFmtId="0" fontId="4" fillId="5" borderId="62" xfId="4" applyBorder="1" applyAlignment="1"/>
    <xf numFmtId="0" fontId="4" fillId="5" borderId="47" xfId="4" applyBorder="1" applyAlignment="1"/>
    <xf numFmtId="0" fontId="0" fillId="0" borderId="47" xfId="0" applyBorder="1"/>
    <xf numFmtId="0" fontId="28" fillId="11" borderId="47" xfId="7" applyBorder="1" applyAlignment="1">
      <alignment horizontal="center" vertical="top"/>
    </xf>
    <xf numFmtId="0" fontId="28" fillId="11" borderId="47" xfId="7" applyBorder="1" applyAlignment="1">
      <alignment horizontal="center"/>
    </xf>
    <xf numFmtId="0" fontId="4" fillId="5" borderId="1" xfId="4" applyAlignment="1">
      <alignment horizontal="center"/>
    </xf>
    <xf numFmtId="0" fontId="0" fillId="0" borderId="17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right" vertical="center"/>
    </xf>
    <xf numFmtId="0" fontId="1" fillId="2" borderId="0" xfId="1" applyBorder="1" applyAlignment="1">
      <alignment horizontal="center" vertical="center"/>
    </xf>
    <xf numFmtId="0" fontId="24" fillId="9" borderId="36" xfId="5" applyFont="1" applyFill="1" applyBorder="1" applyAlignment="1"/>
    <xf numFmtId="0" fontId="25" fillId="9" borderId="36" xfId="5" applyFont="1" applyFill="1" applyBorder="1" applyAlignment="1"/>
    <xf numFmtId="0" fontId="33" fillId="12" borderId="18" xfId="0" applyFont="1" applyFill="1" applyBorder="1" applyAlignment="1">
      <alignment horizontal="center" vertical="center" wrapText="1"/>
    </xf>
    <xf numFmtId="0" fontId="34" fillId="13" borderId="17" xfId="0" applyFont="1" applyFill="1" applyBorder="1" applyAlignment="1">
      <alignment vertical="center" wrapText="1"/>
    </xf>
    <xf numFmtId="0" fontId="34" fillId="13" borderId="18" xfId="0" applyFont="1" applyFill="1" applyBorder="1" applyAlignment="1">
      <alignment vertical="center" wrapText="1"/>
    </xf>
    <xf numFmtId="0" fontId="34" fillId="12" borderId="18" xfId="0" applyFont="1" applyFill="1" applyBorder="1" applyAlignment="1">
      <alignment vertical="center" wrapText="1"/>
    </xf>
    <xf numFmtId="0" fontId="34" fillId="13" borderId="8" xfId="0" applyFont="1" applyFill="1" applyBorder="1" applyAlignment="1">
      <alignment vertical="center" wrapText="1"/>
    </xf>
    <xf numFmtId="0" fontId="35" fillId="12" borderId="17" xfId="0" applyFont="1" applyFill="1" applyBorder="1" applyAlignment="1">
      <alignment horizontal="left" vertical="center" wrapText="1"/>
    </xf>
    <xf numFmtId="0" fontId="36" fillId="0" borderId="3" xfId="0" applyFont="1" applyBorder="1"/>
    <xf numFmtId="0" fontId="37" fillId="0" borderId="17" xfId="0" applyFont="1" applyBorder="1" applyAlignment="1">
      <alignment horizontal="left"/>
    </xf>
    <xf numFmtId="0" fontId="38" fillId="12" borderId="17" xfId="0" applyFont="1" applyFill="1" applyBorder="1" applyAlignment="1">
      <alignment horizontal="center" vertical="center" wrapText="1"/>
    </xf>
    <xf numFmtId="0" fontId="38" fillId="12" borderId="18" xfId="0" applyFont="1" applyFill="1" applyBorder="1" applyAlignment="1">
      <alignment horizontal="center" vertical="center" wrapText="1"/>
    </xf>
    <xf numFmtId="0" fontId="37" fillId="13" borderId="17" xfId="0" applyFont="1" applyFill="1" applyBorder="1" applyAlignment="1">
      <alignment vertical="center" wrapText="1"/>
    </xf>
    <xf numFmtId="0" fontId="37" fillId="12" borderId="17" xfId="0" applyFont="1" applyFill="1" applyBorder="1" applyAlignment="1">
      <alignment vertical="center" wrapText="1"/>
    </xf>
    <xf numFmtId="0" fontId="37" fillId="13" borderId="18" xfId="0" applyFont="1" applyFill="1" applyBorder="1" applyAlignment="1">
      <alignment vertical="center" wrapText="1"/>
    </xf>
    <xf numFmtId="0" fontId="37" fillId="12" borderId="18" xfId="0" applyFont="1" applyFill="1" applyBorder="1" applyAlignment="1">
      <alignment vertical="center" wrapText="1"/>
    </xf>
    <xf numFmtId="0" fontId="37" fillId="13" borderId="6" xfId="0" applyFont="1" applyFill="1" applyBorder="1" applyAlignment="1">
      <alignment vertical="center" wrapText="1"/>
    </xf>
    <xf numFmtId="0" fontId="3" fillId="4" borderId="0" xfId="3" applyAlignment="1">
      <alignment horizontal="center" vertical="center"/>
    </xf>
    <xf numFmtId="0" fontId="3" fillId="4" borderId="3" xfId="3" applyBorder="1" applyAlignment="1">
      <alignment horizontal="left" vertical="center"/>
    </xf>
    <xf numFmtId="0" fontId="37" fillId="13" borderId="18" xfId="0" applyFont="1" applyFill="1" applyBorder="1" applyAlignment="1">
      <alignment vertical="center" wrapText="1"/>
    </xf>
    <xf numFmtId="0" fontId="37" fillId="12" borderId="18" xfId="0" applyFont="1" applyFill="1" applyBorder="1" applyAlignment="1">
      <alignment vertical="center" wrapText="1"/>
    </xf>
    <xf numFmtId="0" fontId="37" fillId="13" borderId="8" xfId="0" applyFont="1" applyFill="1" applyBorder="1" applyAlignment="1">
      <alignment vertical="center" wrapText="1"/>
    </xf>
    <xf numFmtId="0" fontId="37" fillId="0" borderId="17" xfId="0" applyFont="1" applyBorder="1"/>
    <xf numFmtId="0" fontId="1" fillId="2" borderId="0" xfId="1" applyAlignment="1">
      <alignment horizontal="center" vertical="center"/>
    </xf>
    <xf numFmtId="0" fontId="22" fillId="0" borderId="0" xfId="0" applyFont="1" applyAlignment="1">
      <alignment horizontal="center"/>
    </xf>
    <xf numFmtId="0" fontId="3" fillId="4" borderId="27" xfId="3" applyBorder="1" applyAlignment="1">
      <alignment horizontal="center"/>
    </xf>
    <xf numFmtId="0" fontId="3" fillId="4" borderId="12" xfId="3" applyBorder="1" applyAlignment="1">
      <alignment horizontal="center"/>
    </xf>
    <xf numFmtId="0" fontId="4" fillId="5" borderId="25" xfId="4" applyBorder="1" applyAlignment="1">
      <alignment horizontal="left"/>
    </xf>
    <xf numFmtId="0" fontId="4" fillId="5" borderId="0" xfId="4" applyBorder="1" applyAlignment="1">
      <alignment horizontal="left"/>
    </xf>
    <xf numFmtId="0" fontId="3" fillId="4" borderId="36" xfId="3" applyBorder="1" applyAlignment="1">
      <alignment horizontal="center"/>
    </xf>
    <xf numFmtId="0" fontId="3" fillId="4" borderId="56" xfId="3" applyBorder="1" applyAlignment="1">
      <alignment horizontal="center"/>
    </xf>
    <xf numFmtId="0" fontId="3" fillId="4" borderId="57" xfId="3" applyBorder="1" applyAlignment="1">
      <alignment horizontal="center"/>
    </xf>
    <xf numFmtId="0" fontId="4" fillId="5" borderId="59" xfId="4" applyBorder="1" applyAlignment="1" applyProtection="1">
      <alignment horizontal="center"/>
      <protection locked="0"/>
    </xf>
    <xf numFmtId="0" fontId="4" fillId="5" borderId="60" xfId="4" applyBorder="1" applyAlignment="1" applyProtection="1">
      <alignment horizontal="center"/>
      <protection locked="0"/>
    </xf>
    <xf numFmtId="0" fontId="3" fillId="4" borderId="48" xfId="3" applyBorder="1" applyAlignment="1">
      <alignment horizontal="center" vertical="center"/>
    </xf>
    <xf numFmtId="0" fontId="3" fillId="4" borderId="51" xfId="3" applyBorder="1" applyAlignment="1">
      <alignment horizontal="center" vertical="center"/>
    </xf>
    <xf numFmtId="0" fontId="3" fillId="4" borderId="53" xfId="3" applyBorder="1" applyAlignment="1">
      <alignment horizontal="center" vertical="center"/>
    </xf>
    <xf numFmtId="0" fontId="37" fillId="12" borderId="18" xfId="0" applyFont="1" applyFill="1" applyBorder="1" applyAlignment="1">
      <alignment vertical="center" wrapText="1"/>
    </xf>
    <xf numFmtId="0" fontId="37" fillId="13" borderId="17" xfId="0" applyFont="1" applyFill="1" applyBorder="1" applyAlignment="1">
      <alignment vertical="center" wrapText="1"/>
    </xf>
    <xf numFmtId="0" fontId="37" fillId="13" borderId="6" xfId="0" applyFont="1" applyFill="1" applyBorder="1" applyAlignment="1">
      <alignment vertical="center" wrapText="1"/>
    </xf>
    <xf numFmtId="0" fontId="37" fillId="12" borderId="17" xfId="0" applyFont="1" applyFill="1" applyBorder="1" applyAlignment="1">
      <alignment vertical="center" wrapText="1"/>
    </xf>
    <xf numFmtId="0" fontId="37" fillId="13" borderId="18" xfId="0" applyFont="1" applyFill="1" applyBorder="1" applyAlignment="1">
      <alignment vertical="center" wrapText="1"/>
    </xf>
    <xf numFmtId="0" fontId="37" fillId="13" borderId="8" xfId="0" applyFont="1" applyFill="1" applyBorder="1" applyAlignment="1">
      <alignment vertical="center" wrapText="1"/>
    </xf>
    <xf numFmtId="0" fontId="0" fillId="0" borderId="17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" fillId="2" borderId="34" xfId="1" applyBorder="1" applyAlignment="1">
      <alignment horizontal="center" vertical="center"/>
    </xf>
    <xf numFmtId="0" fontId="1" fillId="2" borderId="7" xfId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34" fillId="13" borderId="17" xfId="0" applyFont="1" applyFill="1" applyBorder="1" applyAlignment="1">
      <alignment vertical="center" wrapText="1"/>
    </xf>
    <xf numFmtId="0" fontId="34" fillId="12" borderId="17" xfId="0" applyFont="1" applyFill="1" applyBorder="1" applyAlignment="1">
      <alignment vertical="center" wrapText="1"/>
    </xf>
    <xf numFmtId="0" fontId="34" fillId="13" borderId="6" xfId="0" applyFont="1" applyFill="1" applyBorder="1" applyAlignment="1">
      <alignment vertical="center" wrapText="1"/>
    </xf>
  </cellXfs>
  <cellStyles count="8">
    <cellStyle name="20% - 着色 4" xfId="6" builtinId="42"/>
    <cellStyle name="40% - 着色 1" xfId="7" builtinId="31"/>
    <cellStyle name="差" xfId="2" builtinId="27"/>
    <cellStyle name="常规" xfId="0" builtinId="0"/>
    <cellStyle name="好" xfId="1" builtinId="26"/>
    <cellStyle name="计算" xfId="4" builtinId="22"/>
    <cellStyle name="检查单元格" xfId="5" builtinId="23"/>
    <cellStyle name="适中" xfId="3" builtin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EB477-CB21-4FA6-A1DC-A9F08C82CB89}">
  <dimension ref="A1:P121"/>
  <sheetViews>
    <sheetView tabSelected="1" workbookViewId="0">
      <selection activeCell="E23" sqref="E23"/>
    </sheetView>
  </sheetViews>
  <sheetFormatPr defaultRowHeight="13.9" x14ac:dyDescent="0.4"/>
  <cols>
    <col min="1" max="1" width="9.265625" style="251" bestFit="1" customWidth="1"/>
    <col min="2" max="2" width="35.73046875" style="239" bestFit="1" customWidth="1"/>
    <col min="3" max="3" width="17.796875" style="239" bestFit="1" customWidth="1"/>
    <col min="4" max="4" width="15.33203125" style="239" bestFit="1" customWidth="1"/>
    <col min="5" max="5" width="15.46484375" style="239" bestFit="1" customWidth="1"/>
    <col min="6" max="6" width="14.86328125" style="239" bestFit="1" customWidth="1"/>
    <col min="7" max="7" width="17.796875" style="239" bestFit="1" customWidth="1"/>
    <col min="8" max="8" width="16.9296875" style="239" bestFit="1" customWidth="1"/>
    <col min="9" max="9" width="12.33203125" style="239" bestFit="1" customWidth="1"/>
    <col min="10" max="10" width="17.3984375" style="239" bestFit="1" customWidth="1"/>
    <col min="11" max="11" width="17.796875" style="239" bestFit="1" customWidth="1"/>
    <col min="12" max="12" width="14.86328125" style="239" bestFit="1" customWidth="1"/>
    <col min="13" max="13" width="17.3984375" style="239" bestFit="1" customWidth="1"/>
    <col min="14" max="14" width="10.9296875" style="239" bestFit="1" customWidth="1"/>
    <col min="15" max="15" width="17.3984375" style="239" bestFit="1" customWidth="1"/>
    <col min="16" max="16" width="13" style="239" bestFit="1" customWidth="1"/>
    <col min="17" max="16384" width="9.06640625" style="239"/>
  </cols>
  <sheetData>
    <row r="1" spans="1:16" s="247" customFormat="1" x14ac:dyDescent="0.4">
      <c r="A1" s="285" t="s">
        <v>641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</row>
    <row r="2" spans="1:16" ht="14.25" thickBot="1" x14ac:dyDescent="0.45">
      <c r="A2" s="250" t="s">
        <v>642</v>
      </c>
      <c r="B2" s="249" t="s">
        <v>666</v>
      </c>
      <c r="C2" s="287" t="s">
        <v>697</v>
      </c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</row>
    <row r="3" spans="1:16" ht="14.65" thickTop="1" thickBot="1" x14ac:dyDescent="0.45">
      <c r="A3" s="252" t="s">
        <v>551</v>
      </c>
      <c r="B3" s="180" t="s">
        <v>674</v>
      </c>
      <c r="C3" s="173" t="s">
        <v>32</v>
      </c>
      <c r="D3" s="174" t="s">
        <v>306</v>
      </c>
      <c r="E3" s="179" t="s">
        <v>262</v>
      </c>
      <c r="F3" s="174" t="s">
        <v>228</v>
      </c>
      <c r="G3" s="174" t="s">
        <v>892</v>
      </c>
      <c r="H3" s="174" t="s">
        <v>145</v>
      </c>
      <c r="I3" s="174" t="s">
        <v>546</v>
      </c>
      <c r="J3" s="175" t="s">
        <v>547</v>
      </c>
      <c r="K3" s="176" t="s">
        <v>893</v>
      </c>
      <c r="L3" s="176" t="s">
        <v>477</v>
      </c>
      <c r="M3" s="176" t="s">
        <v>922</v>
      </c>
      <c r="N3" s="173" t="s">
        <v>530</v>
      </c>
      <c r="O3" s="173" t="s">
        <v>651</v>
      </c>
    </row>
    <row r="4" spans="1:16" ht="14.65" thickTop="1" thickBot="1" x14ac:dyDescent="0.45">
      <c r="A4" s="252"/>
      <c r="B4" s="181" t="s">
        <v>623</v>
      </c>
      <c r="C4" s="176" t="s">
        <v>49</v>
      </c>
      <c r="D4" s="174" t="s">
        <v>316</v>
      </c>
      <c r="E4" s="174" t="s">
        <v>228</v>
      </c>
      <c r="F4" s="174" t="s">
        <v>892</v>
      </c>
      <c r="G4" s="174" t="s">
        <v>546</v>
      </c>
      <c r="H4" s="176" t="s">
        <v>910</v>
      </c>
      <c r="I4" s="176" t="s">
        <v>893</v>
      </c>
      <c r="J4" s="176" t="s">
        <v>477</v>
      </c>
      <c r="K4" s="176" t="s">
        <v>922</v>
      </c>
      <c r="L4" s="176" t="s">
        <v>530</v>
      </c>
      <c r="M4" s="177" t="s">
        <v>651</v>
      </c>
      <c r="N4" s="178"/>
      <c r="O4" s="178"/>
    </row>
    <row r="5" spans="1:16" ht="14.65" thickTop="1" thickBot="1" x14ac:dyDescent="0.45">
      <c r="A5" s="252"/>
      <c r="B5" s="181" t="s">
        <v>624</v>
      </c>
      <c r="C5" s="173" t="s">
        <v>38</v>
      </c>
      <c r="D5" s="174" t="s">
        <v>316</v>
      </c>
      <c r="E5" s="179" t="s">
        <v>228</v>
      </c>
      <c r="F5" s="174" t="s">
        <v>892</v>
      </c>
      <c r="G5" s="179" t="s">
        <v>696</v>
      </c>
      <c r="H5" s="174" t="s">
        <v>145</v>
      </c>
      <c r="I5" s="176" t="s">
        <v>893</v>
      </c>
      <c r="J5" s="176" t="s">
        <v>431</v>
      </c>
      <c r="K5" s="176" t="s">
        <v>477</v>
      </c>
      <c r="L5" s="176" t="s">
        <v>922</v>
      </c>
      <c r="M5" s="208" t="s">
        <v>520</v>
      </c>
      <c r="N5" s="284" t="s">
        <v>889</v>
      </c>
      <c r="O5" s="178"/>
    </row>
    <row r="6" spans="1:16" ht="14.65" thickTop="1" thickBot="1" x14ac:dyDescent="0.45">
      <c r="A6" s="252"/>
      <c r="B6" s="181" t="s">
        <v>561</v>
      </c>
      <c r="C6" s="176" t="s">
        <v>56</v>
      </c>
      <c r="D6" s="176" t="s">
        <v>75</v>
      </c>
      <c r="E6" s="174" t="s">
        <v>228</v>
      </c>
      <c r="F6" s="174" t="s">
        <v>892</v>
      </c>
      <c r="G6" s="176" t="s">
        <v>893</v>
      </c>
      <c r="H6" s="176" t="s">
        <v>477</v>
      </c>
      <c r="I6" s="176" t="s">
        <v>922</v>
      </c>
      <c r="J6" s="178"/>
      <c r="K6" s="178"/>
      <c r="L6" s="178"/>
      <c r="M6" s="178"/>
      <c r="N6" s="178"/>
      <c r="O6" s="178"/>
    </row>
    <row r="7" spans="1:16" ht="14.65" thickTop="1" thickBot="1" x14ac:dyDescent="0.45">
      <c r="A7" s="252"/>
      <c r="B7" s="182" t="s">
        <v>562</v>
      </c>
      <c r="C7" s="173" t="s">
        <v>38</v>
      </c>
      <c r="D7" s="174" t="s">
        <v>306</v>
      </c>
      <c r="E7" s="174" t="s">
        <v>228</v>
      </c>
      <c r="F7" s="174" t="s">
        <v>892</v>
      </c>
      <c r="G7" s="174" t="s">
        <v>145</v>
      </c>
      <c r="H7" s="179" t="s">
        <v>121</v>
      </c>
      <c r="I7" s="175" t="s">
        <v>547</v>
      </c>
      <c r="J7" s="176" t="s">
        <v>893</v>
      </c>
      <c r="K7" s="176" t="s">
        <v>477</v>
      </c>
      <c r="L7" s="176" t="s">
        <v>922</v>
      </c>
      <c r="M7" s="173" t="s">
        <v>811</v>
      </c>
      <c r="N7" s="178"/>
      <c r="O7" s="178"/>
    </row>
    <row r="8" spans="1:16" ht="14.65" thickTop="1" thickBot="1" x14ac:dyDescent="0.45">
      <c r="A8" s="252"/>
      <c r="B8" s="181" t="s">
        <v>632</v>
      </c>
      <c r="C8" s="176" t="s">
        <v>56</v>
      </c>
      <c r="D8" s="174" t="s">
        <v>228</v>
      </c>
      <c r="E8" s="174" t="s">
        <v>892</v>
      </c>
      <c r="F8" s="176" t="s">
        <v>893</v>
      </c>
      <c r="G8" s="176" t="s">
        <v>911</v>
      </c>
      <c r="H8" s="176" t="s">
        <v>477</v>
      </c>
      <c r="I8" s="176" t="s">
        <v>922</v>
      </c>
      <c r="J8" s="178"/>
      <c r="K8" s="178"/>
      <c r="L8" s="178"/>
      <c r="M8" s="178"/>
      <c r="N8" s="178"/>
      <c r="O8" s="178"/>
    </row>
    <row r="9" spans="1:16" ht="14.65" thickTop="1" thickBot="1" x14ac:dyDescent="0.45">
      <c r="A9" s="252"/>
      <c r="B9" s="182" t="s">
        <v>563</v>
      </c>
      <c r="C9" s="173" t="s">
        <v>78</v>
      </c>
      <c r="D9" s="173" t="s">
        <v>409</v>
      </c>
      <c r="E9" s="173" t="s">
        <v>525</v>
      </c>
      <c r="F9" s="178"/>
      <c r="G9" s="178"/>
      <c r="H9" s="178"/>
      <c r="I9" s="178"/>
      <c r="J9" s="178"/>
      <c r="K9" s="178"/>
      <c r="L9" s="178"/>
      <c r="M9" s="178"/>
      <c r="N9" s="178"/>
      <c r="O9" s="178"/>
    </row>
    <row r="10" spans="1:16" ht="14.65" thickTop="1" thickBot="1" x14ac:dyDescent="0.45">
      <c r="A10" s="252"/>
      <c r="B10" s="182" t="s">
        <v>97</v>
      </c>
      <c r="C10" s="173" t="s">
        <v>95</v>
      </c>
      <c r="D10" s="174" t="s">
        <v>306</v>
      </c>
      <c r="E10" s="174" t="s">
        <v>228</v>
      </c>
      <c r="F10" s="174" t="s">
        <v>892</v>
      </c>
      <c r="G10" s="174" t="s">
        <v>546</v>
      </c>
      <c r="H10" s="175" t="s">
        <v>547</v>
      </c>
      <c r="I10" s="176" t="s">
        <v>893</v>
      </c>
      <c r="J10" s="176" t="s">
        <v>461</v>
      </c>
      <c r="K10" s="176" t="s">
        <v>477</v>
      </c>
      <c r="L10" s="176" t="s">
        <v>922</v>
      </c>
      <c r="M10" s="173" t="s">
        <v>539</v>
      </c>
      <c r="N10" s="173" t="s">
        <v>758</v>
      </c>
      <c r="O10" s="178"/>
    </row>
    <row r="11" spans="1:16" ht="14.65" thickTop="1" thickBot="1" x14ac:dyDescent="0.45">
      <c r="A11" s="252"/>
      <c r="B11" s="180" t="s">
        <v>656</v>
      </c>
      <c r="C11" s="179" t="s">
        <v>306</v>
      </c>
      <c r="D11" s="179" t="s">
        <v>696</v>
      </c>
      <c r="E11" s="173" t="s">
        <v>431</v>
      </c>
      <c r="F11" s="173" t="s">
        <v>520</v>
      </c>
      <c r="G11" s="176"/>
      <c r="H11" s="178"/>
      <c r="I11" s="178"/>
      <c r="J11" s="178"/>
      <c r="K11" s="178"/>
      <c r="L11" s="178"/>
      <c r="M11" s="178"/>
      <c r="N11" s="178"/>
      <c r="O11" s="178"/>
    </row>
    <row r="12" spans="1:16" ht="14.65" thickTop="1" thickBot="1" x14ac:dyDescent="0.45">
      <c r="A12" s="252"/>
      <c r="B12" s="183" t="s">
        <v>564</v>
      </c>
      <c r="C12" s="179" t="s">
        <v>294</v>
      </c>
      <c r="D12" s="179" t="s">
        <v>894</v>
      </c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</row>
    <row r="13" spans="1:16" ht="14.65" thickTop="1" thickBot="1" x14ac:dyDescent="0.45">
      <c r="A13" s="252"/>
      <c r="B13" s="181" t="s">
        <v>565</v>
      </c>
      <c r="C13" s="174" t="s">
        <v>895</v>
      </c>
      <c r="D13" s="174" t="s">
        <v>228</v>
      </c>
      <c r="E13" s="174" t="s">
        <v>892</v>
      </c>
      <c r="F13" s="176" t="s">
        <v>893</v>
      </c>
      <c r="G13" s="176" t="s">
        <v>477</v>
      </c>
      <c r="H13" s="176" t="s">
        <v>922</v>
      </c>
      <c r="I13" s="178"/>
      <c r="J13" s="178"/>
      <c r="K13" s="178"/>
      <c r="L13" s="178"/>
      <c r="M13" s="178"/>
      <c r="N13" s="178"/>
      <c r="O13" s="178"/>
    </row>
    <row r="14" spans="1:16" ht="14.65" thickTop="1" thickBot="1" x14ac:dyDescent="0.45">
      <c r="A14" s="252"/>
      <c r="B14" s="181" t="s">
        <v>682</v>
      </c>
      <c r="C14" s="174" t="s">
        <v>896</v>
      </c>
      <c r="D14" s="174" t="s">
        <v>892</v>
      </c>
      <c r="E14" s="174" t="s">
        <v>546</v>
      </c>
      <c r="F14" s="176" t="s">
        <v>893</v>
      </c>
      <c r="G14" s="176" t="s">
        <v>461</v>
      </c>
      <c r="H14" s="176" t="s">
        <v>477</v>
      </c>
      <c r="I14" s="176" t="s">
        <v>922</v>
      </c>
      <c r="J14" s="173" t="s">
        <v>539</v>
      </c>
      <c r="K14" s="178"/>
      <c r="L14" s="178"/>
      <c r="M14" s="178"/>
      <c r="N14" s="178"/>
      <c r="O14" s="178"/>
    </row>
    <row r="15" spans="1:16" ht="14.65" thickTop="1" thickBot="1" x14ac:dyDescent="0.45">
      <c r="A15" s="252"/>
      <c r="B15" s="181" t="s">
        <v>130</v>
      </c>
      <c r="C15" s="174" t="s">
        <v>912</v>
      </c>
      <c r="D15" s="174" t="s">
        <v>892</v>
      </c>
      <c r="E15" s="174" t="s">
        <v>145</v>
      </c>
      <c r="F15" s="174" t="s">
        <v>546</v>
      </c>
      <c r="G15" s="176" t="s">
        <v>893</v>
      </c>
      <c r="H15" s="176" t="s">
        <v>431</v>
      </c>
      <c r="I15" s="176" t="s">
        <v>461</v>
      </c>
      <c r="J15" s="176" t="s">
        <v>477</v>
      </c>
      <c r="K15" s="176" t="s">
        <v>922</v>
      </c>
      <c r="L15" s="173" t="s">
        <v>539</v>
      </c>
      <c r="M15" s="284" t="s">
        <v>889</v>
      </c>
      <c r="N15" s="178"/>
      <c r="O15" s="178"/>
    </row>
    <row r="16" spans="1:16" ht="14.65" thickTop="1" thickBot="1" x14ac:dyDescent="0.45">
      <c r="A16" s="252"/>
      <c r="B16" s="182" t="s">
        <v>567</v>
      </c>
      <c r="C16" s="179" t="s">
        <v>894</v>
      </c>
      <c r="D16" s="173" t="s">
        <v>897</v>
      </c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</row>
    <row r="17" spans="1:16" ht="14.65" thickTop="1" thickBot="1" x14ac:dyDescent="0.45">
      <c r="A17" s="252"/>
      <c r="B17" s="180" t="s">
        <v>657</v>
      </c>
      <c r="C17" s="173" t="s">
        <v>898</v>
      </c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</row>
    <row r="18" spans="1:16" ht="14.65" thickTop="1" thickBot="1" x14ac:dyDescent="0.45">
      <c r="A18" s="252"/>
      <c r="B18" s="181" t="s">
        <v>568</v>
      </c>
      <c r="C18" s="176" t="s">
        <v>899</v>
      </c>
      <c r="D18" s="176" t="s">
        <v>451</v>
      </c>
      <c r="E18" s="176" t="s">
        <v>922</v>
      </c>
      <c r="F18" s="176" t="s">
        <v>525</v>
      </c>
      <c r="G18" s="178"/>
      <c r="H18" s="178"/>
      <c r="I18" s="178"/>
      <c r="J18" s="178"/>
      <c r="K18" s="178"/>
      <c r="L18" s="178"/>
      <c r="M18" s="178"/>
      <c r="N18" s="178"/>
      <c r="O18" s="178"/>
    </row>
    <row r="19" spans="1:16" ht="14.65" thickTop="1" thickBot="1" x14ac:dyDescent="0.45">
      <c r="A19" s="252"/>
      <c r="B19" s="181" t="s">
        <v>680</v>
      </c>
      <c r="C19" s="176" t="s">
        <v>900</v>
      </c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</row>
    <row r="20" spans="1:16" ht="14.65" thickTop="1" thickBot="1" x14ac:dyDescent="0.45">
      <c r="A20" s="252"/>
      <c r="B20" s="199" t="s">
        <v>570</v>
      </c>
      <c r="C20" s="209" t="s">
        <v>913</v>
      </c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78"/>
      <c r="O20" s="178"/>
    </row>
    <row r="21" spans="1:16" ht="14.65" thickTop="1" thickBot="1" x14ac:dyDescent="0.45">
      <c r="A21" s="220" t="s">
        <v>552</v>
      </c>
      <c r="B21" s="181" t="s">
        <v>571</v>
      </c>
      <c r="C21" s="207" t="s">
        <v>32</v>
      </c>
      <c r="D21" s="173" t="s">
        <v>78</v>
      </c>
      <c r="E21" s="174" t="s">
        <v>228</v>
      </c>
      <c r="F21" s="174" t="s">
        <v>892</v>
      </c>
      <c r="G21" s="174" t="s">
        <v>145</v>
      </c>
      <c r="H21" s="173" t="s">
        <v>409</v>
      </c>
      <c r="I21" s="176" t="s">
        <v>893</v>
      </c>
      <c r="J21" s="176" t="s">
        <v>431</v>
      </c>
      <c r="K21" s="176" t="s">
        <v>914</v>
      </c>
      <c r="L21" s="176" t="s">
        <v>451</v>
      </c>
      <c r="M21" s="176" t="s">
        <v>477</v>
      </c>
      <c r="N21" s="176" t="s">
        <v>922</v>
      </c>
      <c r="O21" s="177" t="s">
        <v>651</v>
      </c>
      <c r="P21" s="179" t="s">
        <v>901</v>
      </c>
    </row>
    <row r="22" spans="1:16" ht="14.65" thickTop="1" thickBot="1" x14ac:dyDescent="0.45">
      <c r="A22" s="220"/>
      <c r="B22" s="182" t="s">
        <v>572</v>
      </c>
      <c r="C22" s="173" t="s">
        <v>24</v>
      </c>
      <c r="D22" s="179" t="s">
        <v>902</v>
      </c>
      <c r="E22" s="179" t="s">
        <v>262</v>
      </c>
      <c r="F22" s="179" t="s">
        <v>894</v>
      </c>
      <c r="G22" s="173" t="s">
        <v>431</v>
      </c>
      <c r="H22" s="178"/>
      <c r="I22" s="178"/>
      <c r="J22" s="178"/>
      <c r="K22" s="178"/>
      <c r="L22" s="178"/>
      <c r="M22" s="178"/>
      <c r="N22" s="178"/>
      <c r="O22" s="178"/>
    </row>
    <row r="23" spans="1:16" ht="14.65" thickTop="1" thickBot="1" x14ac:dyDescent="0.45">
      <c r="A23" s="220"/>
      <c r="B23" s="181" t="s">
        <v>573</v>
      </c>
      <c r="C23" s="176" t="s">
        <v>24</v>
      </c>
      <c r="D23" s="174" t="s">
        <v>892</v>
      </c>
      <c r="E23" s="176" t="s">
        <v>893</v>
      </c>
      <c r="F23" s="176" t="s">
        <v>922</v>
      </c>
      <c r="G23" s="178"/>
      <c r="H23" s="178"/>
      <c r="I23" s="178"/>
      <c r="J23" s="178"/>
      <c r="K23" s="178"/>
      <c r="L23" s="178"/>
      <c r="M23" s="178"/>
      <c r="N23" s="178"/>
      <c r="O23" s="178"/>
    </row>
    <row r="24" spans="1:16" ht="14.65" thickTop="1" thickBot="1" x14ac:dyDescent="0.45">
      <c r="A24" s="220"/>
      <c r="B24" s="182" t="s">
        <v>44</v>
      </c>
      <c r="C24" s="173" t="s">
        <v>42</v>
      </c>
      <c r="D24" s="174" t="s">
        <v>306</v>
      </c>
      <c r="E24" s="174" t="s">
        <v>892</v>
      </c>
      <c r="F24" s="179" t="s">
        <v>348</v>
      </c>
      <c r="G24" s="175" t="s">
        <v>547</v>
      </c>
      <c r="H24" s="176" t="s">
        <v>893</v>
      </c>
      <c r="I24" s="179" t="s">
        <v>442</v>
      </c>
      <c r="J24" s="176" t="s">
        <v>922</v>
      </c>
      <c r="K24" s="178"/>
      <c r="L24" s="178"/>
      <c r="M24" s="178"/>
      <c r="N24" s="178"/>
      <c r="O24" s="178"/>
    </row>
    <row r="25" spans="1:16" ht="14.65" thickTop="1" thickBot="1" x14ac:dyDescent="0.45">
      <c r="A25" s="220"/>
      <c r="B25" s="180" t="s">
        <v>658</v>
      </c>
      <c r="C25" s="179" t="s">
        <v>915</v>
      </c>
      <c r="D25" s="174" t="s">
        <v>643</v>
      </c>
      <c r="E25" s="174" t="s">
        <v>228</v>
      </c>
      <c r="F25" s="174" t="s">
        <v>892</v>
      </c>
      <c r="G25" s="175" t="s">
        <v>547</v>
      </c>
      <c r="H25" s="176" t="s">
        <v>898</v>
      </c>
      <c r="I25" s="176" t="s">
        <v>893</v>
      </c>
      <c r="J25" s="173" t="s">
        <v>423</v>
      </c>
      <c r="K25" s="176" t="s">
        <v>477</v>
      </c>
      <c r="L25" s="176" t="s">
        <v>922</v>
      </c>
      <c r="M25" s="178"/>
      <c r="N25" s="178"/>
      <c r="O25" s="178"/>
    </row>
    <row r="26" spans="1:16" ht="14.65" thickTop="1" thickBot="1" x14ac:dyDescent="0.45">
      <c r="A26" s="220"/>
      <c r="B26" s="182" t="s">
        <v>183</v>
      </c>
      <c r="C26" s="179" t="s">
        <v>902</v>
      </c>
      <c r="D26" s="179" t="s">
        <v>272</v>
      </c>
      <c r="E26" s="174" t="s">
        <v>892</v>
      </c>
      <c r="F26" s="175" t="s">
        <v>547</v>
      </c>
      <c r="G26" s="176" t="s">
        <v>898</v>
      </c>
      <c r="H26" s="176" t="s">
        <v>893</v>
      </c>
      <c r="I26" s="176" t="s">
        <v>922</v>
      </c>
      <c r="J26" s="178"/>
      <c r="K26" s="178"/>
      <c r="L26" s="178"/>
      <c r="M26" s="178"/>
      <c r="N26" s="178"/>
      <c r="O26" s="178"/>
    </row>
    <row r="27" spans="1:16" ht="14.65" thickTop="1" thickBot="1" x14ac:dyDescent="0.45">
      <c r="A27" s="220"/>
      <c r="B27" s="184" t="s">
        <v>129</v>
      </c>
      <c r="C27" s="174" t="s">
        <v>912</v>
      </c>
      <c r="D27" s="174" t="s">
        <v>892</v>
      </c>
      <c r="E27" s="174" t="s">
        <v>546</v>
      </c>
      <c r="F27" s="176" t="s">
        <v>893</v>
      </c>
      <c r="G27" s="176" t="s">
        <v>461</v>
      </c>
      <c r="H27" s="176" t="s">
        <v>477</v>
      </c>
      <c r="I27" s="176" t="s">
        <v>922</v>
      </c>
      <c r="J27" s="173" t="s">
        <v>539</v>
      </c>
      <c r="K27" s="178"/>
      <c r="L27" s="178"/>
      <c r="M27" s="178"/>
      <c r="N27" s="178"/>
      <c r="O27" s="178"/>
    </row>
    <row r="28" spans="1:16" ht="14.65" thickTop="1" thickBot="1" x14ac:dyDescent="0.45">
      <c r="A28" s="220"/>
      <c r="B28" s="180" t="s">
        <v>686</v>
      </c>
      <c r="C28" s="179" t="s">
        <v>916</v>
      </c>
      <c r="D28" s="173" t="s">
        <v>917</v>
      </c>
      <c r="E28" s="178"/>
      <c r="F28" s="178"/>
      <c r="G28" s="178"/>
      <c r="H28" s="178"/>
      <c r="I28" s="178"/>
      <c r="J28" s="178"/>
      <c r="K28" s="178"/>
      <c r="L28" s="178"/>
      <c r="M28" s="178"/>
      <c r="N28" s="178"/>
      <c r="O28" s="178"/>
    </row>
    <row r="29" spans="1:16" ht="14.65" thickTop="1" thickBot="1" x14ac:dyDescent="0.45">
      <c r="A29" s="220"/>
      <c r="B29" s="181" t="s">
        <v>679</v>
      </c>
      <c r="C29" s="174" t="s">
        <v>903</v>
      </c>
      <c r="D29" s="176" t="s">
        <v>904</v>
      </c>
      <c r="E29" s="178"/>
      <c r="F29" s="178"/>
      <c r="G29" s="178"/>
      <c r="H29" s="178"/>
      <c r="I29" s="178"/>
      <c r="J29" s="178"/>
      <c r="K29" s="178"/>
      <c r="L29" s="178"/>
      <c r="M29" s="178"/>
      <c r="N29" s="178"/>
      <c r="O29" s="178"/>
    </row>
    <row r="30" spans="1:16" ht="14.65" thickTop="1" thickBot="1" x14ac:dyDescent="0.45">
      <c r="A30" s="220"/>
      <c r="B30" s="182" t="s">
        <v>574</v>
      </c>
      <c r="C30" s="179" t="s">
        <v>119</v>
      </c>
      <c r="D30" s="179" t="s">
        <v>894</v>
      </c>
      <c r="E30" s="179" t="s">
        <v>442</v>
      </c>
      <c r="F30" s="179" t="s">
        <v>901</v>
      </c>
      <c r="G30" s="178"/>
      <c r="H30" s="178"/>
      <c r="I30" s="178"/>
      <c r="J30" s="178"/>
      <c r="K30" s="178"/>
      <c r="L30" s="178"/>
      <c r="M30" s="178"/>
      <c r="N30" s="178"/>
      <c r="O30" s="178"/>
    </row>
    <row r="31" spans="1:16" ht="14.65" thickTop="1" thickBot="1" x14ac:dyDescent="0.45">
      <c r="A31" s="220"/>
      <c r="B31" s="180" t="s">
        <v>659</v>
      </c>
      <c r="C31" s="173" t="s">
        <v>905</v>
      </c>
      <c r="D31" s="173" t="s">
        <v>449</v>
      </c>
      <c r="E31" s="176" t="s">
        <v>477</v>
      </c>
      <c r="F31" s="178"/>
      <c r="G31" s="178"/>
      <c r="H31" s="178"/>
      <c r="I31" s="178"/>
      <c r="J31" s="178"/>
      <c r="K31" s="178"/>
      <c r="L31" s="178"/>
      <c r="M31" s="178"/>
      <c r="N31" s="178"/>
      <c r="O31" s="178"/>
    </row>
    <row r="32" spans="1:16" ht="14.65" thickTop="1" thickBot="1" x14ac:dyDescent="0.45">
      <c r="A32" s="220"/>
      <c r="B32" s="181" t="s">
        <v>575</v>
      </c>
      <c r="C32" s="176" t="s">
        <v>910</v>
      </c>
      <c r="D32" s="176" t="s">
        <v>893</v>
      </c>
      <c r="E32" s="176" t="s">
        <v>451</v>
      </c>
      <c r="F32" s="176" t="s">
        <v>477</v>
      </c>
      <c r="G32" s="176" t="s">
        <v>922</v>
      </c>
      <c r="H32" s="178"/>
      <c r="I32" s="178"/>
      <c r="J32" s="178"/>
      <c r="K32" s="178"/>
      <c r="L32" s="178"/>
      <c r="M32" s="178"/>
      <c r="N32" s="178"/>
      <c r="O32" s="178"/>
    </row>
    <row r="33" spans="1:15" ht="14.65" thickTop="1" thickBot="1" x14ac:dyDescent="0.45">
      <c r="A33" s="220"/>
      <c r="B33" s="181" t="s">
        <v>687</v>
      </c>
      <c r="C33" s="176" t="s">
        <v>918</v>
      </c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</row>
    <row r="34" spans="1:15" ht="14.65" thickTop="1" thickBot="1" x14ac:dyDescent="0.45">
      <c r="A34" s="220"/>
      <c r="B34" s="181" t="s">
        <v>576</v>
      </c>
      <c r="C34" s="173" t="s">
        <v>897</v>
      </c>
      <c r="D34" s="284" t="s">
        <v>872</v>
      </c>
      <c r="E34" s="178"/>
      <c r="F34" s="178"/>
      <c r="G34" s="178"/>
      <c r="H34" s="178"/>
      <c r="I34" s="178"/>
      <c r="J34" s="178"/>
      <c r="K34" s="178"/>
      <c r="L34" s="178"/>
      <c r="M34" s="178"/>
      <c r="N34" s="178"/>
      <c r="O34" s="178"/>
    </row>
    <row r="35" spans="1:15" ht="14.65" thickTop="1" thickBot="1" x14ac:dyDescent="0.45">
      <c r="A35" s="252" t="s">
        <v>553</v>
      </c>
      <c r="B35" s="181" t="s">
        <v>621</v>
      </c>
      <c r="C35" s="174" t="s">
        <v>475</v>
      </c>
      <c r="D35" s="174" t="s">
        <v>145</v>
      </c>
      <c r="E35" s="176" t="s">
        <v>893</v>
      </c>
      <c r="F35" s="176" t="s">
        <v>431</v>
      </c>
      <c r="G35" s="176" t="s">
        <v>914</v>
      </c>
      <c r="H35" s="176" t="s">
        <v>922</v>
      </c>
      <c r="I35" s="248" t="s">
        <v>719</v>
      </c>
      <c r="J35" s="178"/>
      <c r="K35" s="178"/>
      <c r="L35" s="178"/>
      <c r="M35" s="178"/>
      <c r="N35" s="178"/>
      <c r="O35" s="178"/>
    </row>
    <row r="36" spans="1:15" ht="14.65" thickTop="1" thickBot="1" x14ac:dyDescent="0.45">
      <c r="A36" s="252"/>
      <c r="B36" s="182" t="s">
        <v>85</v>
      </c>
      <c r="C36" s="173" t="s">
        <v>83</v>
      </c>
      <c r="D36" s="179" t="s">
        <v>902</v>
      </c>
      <c r="E36" s="179" t="s">
        <v>238</v>
      </c>
      <c r="F36" s="179" t="s">
        <v>894</v>
      </c>
      <c r="G36" s="178"/>
      <c r="H36" s="178"/>
      <c r="I36" s="178"/>
      <c r="J36" s="178"/>
      <c r="K36" s="178"/>
      <c r="L36" s="178"/>
      <c r="M36" s="178"/>
      <c r="N36" s="178"/>
      <c r="O36" s="178"/>
    </row>
    <row r="37" spans="1:15" ht="14.65" thickTop="1" thickBot="1" x14ac:dyDescent="0.45">
      <c r="A37" s="252"/>
      <c r="B37" s="181" t="s">
        <v>684</v>
      </c>
      <c r="C37" s="179" t="s">
        <v>915</v>
      </c>
      <c r="D37" s="174" t="s">
        <v>228</v>
      </c>
      <c r="E37" s="174" t="s">
        <v>892</v>
      </c>
      <c r="F37" s="174" t="s">
        <v>546</v>
      </c>
      <c r="G37" s="176" t="s">
        <v>893</v>
      </c>
      <c r="H37" s="176" t="s">
        <v>477</v>
      </c>
      <c r="I37" s="176" t="s">
        <v>922</v>
      </c>
      <c r="J37" s="176" t="s">
        <v>530</v>
      </c>
      <c r="K37" s="178"/>
      <c r="L37" s="178"/>
      <c r="M37" s="178"/>
      <c r="N37" s="178"/>
      <c r="O37" s="178"/>
    </row>
    <row r="38" spans="1:15" ht="14.65" thickTop="1" thickBot="1" x14ac:dyDescent="0.45">
      <c r="A38" s="252"/>
      <c r="B38" s="182" t="s">
        <v>577</v>
      </c>
      <c r="C38" s="179" t="s">
        <v>902</v>
      </c>
      <c r="D38" s="179" t="s">
        <v>272</v>
      </c>
      <c r="E38" s="174" t="s">
        <v>892</v>
      </c>
      <c r="F38" s="174" t="s">
        <v>145</v>
      </c>
      <c r="G38" s="175" t="s">
        <v>547</v>
      </c>
      <c r="H38" s="176" t="s">
        <v>898</v>
      </c>
      <c r="I38" s="176" t="s">
        <v>893</v>
      </c>
      <c r="J38" s="173" t="s">
        <v>431</v>
      </c>
      <c r="K38" s="176" t="s">
        <v>922</v>
      </c>
      <c r="L38" s="173" t="s">
        <v>758</v>
      </c>
      <c r="M38" s="178"/>
      <c r="N38" s="178"/>
      <c r="O38" s="178"/>
    </row>
    <row r="39" spans="1:15" ht="14.65" thickTop="1" thickBot="1" x14ac:dyDescent="0.45">
      <c r="A39" s="252"/>
      <c r="B39" s="181" t="s">
        <v>630</v>
      </c>
      <c r="C39" s="174" t="s">
        <v>311</v>
      </c>
      <c r="D39" s="174" t="s">
        <v>892</v>
      </c>
      <c r="E39" s="176" t="s">
        <v>893</v>
      </c>
      <c r="F39" s="176" t="s">
        <v>922</v>
      </c>
      <c r="G39" s="178"/>
      <c r="H39" s="178"/>
      <c r="I39" s="178"/>
      <c r="J39" s="178"/>
      <c r="K39" s="178"/>
      <c r="L39" s="178"/>
      <c r="M39" s="178"/>
      <c r="N39" s="178"/>
      <c r="O39" s="178"/>
    </row>
    <row r="40" spans="1:15" ht="14.65" thickTop="1" thickBot="1" x14ac:dyDescent="0.45">
      <c r="A40" s="252"/>
      <c r="B40" s="182" t="s">
        <v>578</v>
      </c>
      <c r="C40" s="179" t="s">
        <v>311</v>
      </c>
      <c r="D40" s="173" t="s">
        <v>520</v>
      </c>
      <c r="E40" s="178"/>
      <c r="F40" s="178"/>
      <c r="G40" s="178"/>
      <c r="H40" s="178"/>
      <c r="I40" s="178"/>
      <c r="J40" s="178"/>
      <c r="K40" s="178"/>
      <c r="L40" s="178"/>
      <c r="M40" s="178"/>
      <c r="N40" s="178"/>
      <c r="O40" s="178"/>
    </row>
    <row r="41" spans="1:15" ht="14.65" thickTop="1" thickBot="1" x14ac:dyDescent="0.45">
      <c r="A41" s="252"/>
      <c r="B41" s="181" t="s">
        <v>579</v>
      </c>
      <c r="C41" s="179" t="s">
        <v>242</v>
      </c>
      <c r="D41" s="174" t="s">
        <v>228</v>
      </c>
      <c r="E41" s="174" t="s">
        <v>892</v>
      </c>
      <c r="F41" s="174" t="s">
        <v>145</v>
      </c>
      <c r="G41" s="176" t="s">
        <v>893</v>
      </c>
      <c r="H41" s="176" t="s">
        <v>477</v>
      </c>
      <c r="I41" s="176" t="s">
        <v>922</v>
      </c>
      <c r="J41" s="284" t="s">
        <v>889</v>
      </c>
      <c r="K41" s="178"/>
      <c r="L41" s="178"/>
      <c r="M41" s="178"/>
      <c r="N41" s="178"/>
      <c r="O41" s="178"/>
    </row>
    <row r="42" spans="1:15" ht="14.65" thickTop="1" thickBot="1" x14ac:dyDescent="0.45">
      <c r="A42" s="252"/>
      <c r="B42" s="180" t="s">
        <v>675</v>
      </c>
      <c r="C42" s="179" t="s">
        <v>912</v>
      </c>
      <c r="D42" s="174" t="s">
        <v>892</v>
      </c>
      <c r="E42" s="174" t="s">
        <v>546</v>
      </c>
      <c r="F42" s="175" t="s">
        <v>547</v>
      </c>
      <c r="G42" s="176" t="s">
        <v>893</v>
      </c>
      <c r="H42" s="176" t="s">
        <v>461</v>
      </c>
      <c r="I42" s="176" t="s">
        <v>477</v>
      </c>
      <c r="J42" s="176" t="s">
        <v>922</v>
      </c>
      <c r="K42" s="173" t="s">
        <v>530</v>
      </c>
      <c r="L42" s="178"/>
      <c r="M42" s="178"/>
      <c r="N42" s="178"/>
      <c r="O42" s="178"/>
    </row>
    <row r="43" spans="1:15" ht="14.65" thickTop="1" thickBot="1" x14ac:dyDescent="0.45">
      <c r="A43" s="252"/>
      <c r="B43" s="183" t="s">
        <v>683</v>
      </c>
      <c r="C43" s="179" t="s">
        <v>903</v>
      </c>
      <c r="D43" s="173" t="s">
        <v>904</v>
      </c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</row>
    <row r="44" spans="1:15" ht="14.65" thickTop="1" thickBot="1" x14ac:dyDescent="0.45">
      <c r="A44" s="252"/>
      <c r="B44" s="181" t="s">
        <v>580</v>
      </c>
      <c r="C44" s="174" t="s">
        <v>903</v>
      </c>
      <c r="D44" s="176" t="s">
        <v>904</v>
      </c>
      <c r="E44" s="178"/>
      <c r="F44" s="178"/>
      <c r="G44" s="178"/>
      <c r="H44" s="178"/>
      <c r="I44" s="178"/>
      <c r="J44" s="178"/>
      <c r="K44" s="178"/>
      <c r="L44" s="178"/>
      <c r="M44" s="178"/>
      <c r="N44" s="178"/>
      <c r="O44" s="178"/>
    </row>
    <row r="45" spans="1:15" ht="14.65" thickTop="1" thickBot="1" x14ac:dyDescent="0.45">
      <c r="A45" s="252"/>
      <c r="B45" s="181" t="s">
        <v>581</v>
      </c>
      <c r="C45" s="179" t="s">
        <v>150</v>
      </c>
      <c r="D45" s="174" t="s">
        <v>145</v>
      </c>
      <c r="E45" s="176" t="s">
        <v>893</v>
      </c>
      <c r="F45" s="176" t="s">
        <v>922</v>
      </c>
      <c r="G45" s="174" t="s">
        <v>535</v>
      </c>
      <c r="H45" s="178"/>
      <c r="I45" s="178"/>
      <c r="J45" s="178"/>
      <c r="K45" s="178"/>
      <c r="L45" s="178"/>
      <c r="M45" s="178"/>
      <c r="N45" s="178"/>
      <c r="O45" s="178"/>
    </row>
    <row r="46" spans="1:15" ht="14.65" thickTop="1" thickBot="1" x14ac:dyDescent="0.45">
      <c r="A46" s="252"/>
      <c r="B46" s="182" t="s">
        <v>582</v>
      </c>
      <c r="C46" s="179" t="s">
        <v>906</v>
      </c>
      <c r="D46" s="175" t="s">
        <v>547</v>
      </c>
      <c r="E46" s="176" t="s">
        <v>898</v>
      </c>
      <c r="F46" s="176" t="s">
        <v>893</v>
      </c>
      <c r="G46" s="176" t="s">
        <v>477</v>
      </c>
      <c r="H46" s="176" t="s">
        <v>922</v>
      </c>
      <c r="I46" s="178"/>
      <c r="J46" s="178"/>
      <c r="K46" s="178"/>
      <c r="L46" s="178"/>
      <c r="M46" s="178"/>
      <c r="N46" s="178"/>
      <c r="O46" s="178"/>
    </row>
    <row r="47" spans="1:15" ht="14.65" thickTop="1" thickBot="1" x14ac:dyDescent="0.45">
      <c r="A47" s="252"/>
      <c r="B47" s="181" t="s">
        <v>694</v>
      </c>
      <c r="C47" s="174" t="s">
        <v>906</v>
      </c>
      <c r="D47" s="176" t="s">
        <v>893</v>
      </c>
      <c r="E47" s="174" t="s">
        <v>442</v>
      </c>
      <c r="F47" s="176" t="s">
        <v>477</v>
      </c>
      <c r="G47" s="176" t="s">
        <v>922</v>
      </c>
      <c r="H47" s="207" t="s">
        <v>811</v>
      </c>
      <c r="I47" s="178"/>
      <c r="J47" s="178"/>
      <c r="K47" s="178"/>
      <c r="L47" s="178"/>
      <c r="M47" s="178"/>
      <c r="N47" s="178"/>
      <c r="O47" s="178"/>
    </row>
    <row r="48" spans="1:15" ht="14.65" thickTop="1" thickBot="1" x14ac:dyDescent="0.45">
      <c r="A48" s="252"/>
      <c r="B48" s="181" t="s">
        <v>693</v>
      </c>
      <c r="C48" s="176" t="s">
        <v>918</v>
      </c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/>
    </row>
    <row r="49" spans="1:15" ht="14.65" thickTop="1" thickBot="1" x14ac:dyDescent="0.45">
      <c r="A49" s="252"/>
      <c r="B49" s="181" t="s">
        <v>585</v>
      </c>
      <c r="C49" s="173" t="s">
        <v>651</v>
      </c>
      <c r="D49" s="178"/>
      <c r="E49" s="178"/>
      <c r="F49" s="178"/>
      <c r="G49" s="178"/>
      <c r="H49" s="178"/>
      <c r="I49" s="178"/>
      <c r="J49" s="178"/>
      <c r="K49" s="178"/>
      <c r="L49" s="178"/>
      <c r="M49" s="178"/>
      <c r="N49" s="178"/>
      <c r="O49" s="178"/>
    </row>
    <row r="50" spans="1:15" ht="14.65" thickTop="1" thickBot="1" x14ac:dyDescent="0.45">
      <c r="A50" s="252"/>
      <c r="B50" s="181" t="s">
        <v>798</v>
      </c>
      <c r="C50" s="173" t="s">
        <v>907</v>
      </c>
      <c r="D50" s="178"/>
      <c r="E50" s="178"/>
      <c r="F50" s="178"/>
      <c r="G50" s="178"/>
      <c r="H50" s="178"/>
      <c r="I50" s="178"/>
      <c r="J50" s="178"/>
      <c r="K50" s="178"/>
      <c r="L50" s="178"/>
      <c r="M50" s="178"/>
      <c r="N50" s="178"/>
      <c r="O50" s="178"/>
    </row>
    <row r="51" spans="1:15" ht="14.65" thickTop="1" thickBot="1" x14ac:dyDescent="0.45">
      <c r="A51" s="252"/>
      <c r="B51" s="153" t="s">
        <v>813</v>
      </c>
      <c r="C51" s="173" t="s">
        <v>811</v>
      </c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/>
    </row>
    <row r="52" spans="1:15" ht="14.65" thickTop="1" thickBot="1" x14ac:dyDescent="0.45">
      <c r="A52" s="220" t="s">
        <v>554</v>
      </c>
      <c r="B52" s="181" t="s">
        <v>622</v>
      </c>
      <c r="C52" s="176" t="s">
        <v>42</v>
      </c>
      <c r="D52" s="176" t="s">
        <v>89</v>
      </c>
      <c r="E52" s="174" t="s">
        <v>892</v>
      </c>
      <c r="F52" s="174" t="s">
        <v>348</v>
      </c>
      <c r="G52" s="176" t="s">
        <v>893</v>
      </c>
      <c r="H52" s="176" t="s">
        <v>922</v>
      </c>
      <c r="I52" s="178"/>
      <c r="J52" s="178"/>
      <c r="K52" s="178"/>
      <c r="L52" s="178"/>
      <c r="M52" s="178"/>
      <c r="N52" s="178"/>
      <c r="O52" s="178"/>
    </row>
    <row r="53" spans="1:15" ht="14.65" thickTop="1" thickBot="1" x14ac:dyDescent="0.45">
      <c r="A53" s="220"/>
      <c r="B53" s="181" t="s">
        <v>586</v>
      </c>
      <c r="C53" s="176" t="s">
        <v>49</v>
      </c>
      <c r="D53" s="174" t="s">
        <v>892</v>
      </c>
      <c r="E53" s="176" t="s">
        <v>893</v>
      </c>
      <c r="F53" s="176" t="s">
        <v>922</v>
      </c>
      <c r="G53" s="179" t="s">
        <v>901</v>
      </c>
      <c r="H53" s="178"/>
      <c r="I53" s="178"/>
      <c r="J53" s="178"/>
      <c r="K53" s="178"/>
      <c r="L53" s="178"/>
      <c r="M53" s="178"/>
      <c r="N53" s="178"/>
      <c r="O53" s="178"/>
    </row>
    <row r="54" spans="1:15" ht="14.65" thickTop="1" thickBot="1" x14ac:dyDescent="0.45">
      <c r="A54" s="220"/>
      <c r="B54" s="180" t="s">
        <v>660</v>
      </c>
      <c r="C54" s="173" t="s">
        <v>68</v>
      </c>
      <c r="D54" s="174" t="s">
        <v>306</v>
      </c>
      <c r="E54" s="174" t="s">
        <v>228</v>
      </c>
      <c r="F54" s="174" t="s">
        <v>892</v>
      </c>
      <c r="G54" s="174" t="s">
        <v>145</v>
      </c>
      <c r="H54" s="175" t="s">
        <v>547</v>
      </c>
      <c r="I54" s="176" t="s">
        <v>893</v>
      </c>
      <c r="J54" s="173" t="s">
        <v>911</v>
      </c>
      <c r="K54" s="176" t="s">
        <v>477</v>
      </c>
      <c r="L54" s="176" t="s">
        <v>922</v>
      </c>
      <c r="M54" s="178"/>
      <c r="N54" s="178"/>
      <c r="O54" s="178"/>
    </row>
    <row r="55" spans="1:15" ht="14.65" thickTop="1" thickBot="1" x14ac:dyDescent="0.45">
      <c r="A55" s="220"/>
      <c r="B55" s="181" t="s">
        <v>626</v>
      </c>
      <c r="C55" s="173" t="s">
        <v>68</v>
      </c>
      <c r="D55" s="174" t="s">
        <v>228</v>
      </c>
      <c r="E55" s="174" t="s">
        <v>892</v>
      </c>
      <c r="F55" s="174" t="s">
        <v>127</v>
      </c>
      <c r="G55" s="176" t="s">
        <v>893</v>
      </c>
      <c r="H55" s="176" t="s">
        <v>477</v>
      </c>
      <c r="I55" s="176" t="s">
        <v>922</v>
      </c>
      <c r="J55" s="178"/>
      <c r="K55" s="178"/>
      <c r="L55" s="178"/>
      <c r="M55" s="178"/>
      <c r="N55" s="178"/>
      <c r="O55" s="178"/>
    </row>
    <row r="56" spans="1:15" ht="14.65" thickTop="1" thickBot="1" x14ac:dyDescent="0.45">
      <c r="A56" s="220"/>
      <c r="B56" s="181" t="s">
        <v>587</v>
      </c>
      <c r="C56" s="179" t="s">
        <v>643</v>
      </c>
      <c r="D56" s="174" t="s">
        <v>892</v>
      </c>
      <c r="E56" s="173" t="s">
        <v>908</v>
      </c>
      <c r="F56" s="176" t="s">
        <v>893</v>
      </c>
      <c r="G56" s="176" t="s">
        <v>922</v>
      </c>
      <c r="H56" s="178"/>
      <c r="I56" s="178"/>
      <c r="J56" s="178"/>
      <c r="K56" s="178"/>
      <c r="L56" s="178"/>
      <c r="M56" s="178"/>
      <c r="N56" s="178"/>
      <c r="O56" s="178"/>
    </row>
    <row r="57" spans="1:15" ht="14.65" thickTop="1" thickBot="1" x14ac:dyDescent="0.45">
      <c r="A57" s="220"/>
      <c r="B57" s="182" t="s">
        <v>588</v>
      </c>
      <c r="C57" s="179" t="s">
        <v>919</v>
      </c>
      <c r="D57" s="174" t="s">
        <v>228</v>
      </c>
      <c r="E57" s="179" t="s">
        <v>200</v>
      </c>
      <c r="F57" s="174" t="s">
        <v>892</v>
      </c>
      <c r="G57" s="175" t="s">
        <v>547</v>
      </c>
      <c r="H57" s="176" t="s">
        <v>893</v>
      </c>
      <c r="I57" s="176" t="s">
        <v>477</v>
      </c>
      <c r="J57" s="173" t="s">
        <v>923</v>
      </c>
      <c r="K57" s="176" t="s">
        <v>922</v>
      </c>
      <c r="L57" s="178"/>
      <c r="M57" s="178"/>
      <c r="N57" s="178"/>
      <c r="O57" s="178"/>
    </row>
    <row r="58" spans="1:15" ht="14.65" thickTop="1" thickBot="1" x14ac:dyDescent="0.45">
      <c r="A58" s="220"/>
      <c r="B58" s="182" t="s">
        <v>589</v>
      </c>
      <c r="C58" s="179" t="s">
        <v>259</v>
      </c>
      <c r="D58" s="179" t="s">
        <v>894</v>
      </c>
      <c r="E58" s="178"/>
      <c r="F58" s="176"/>
      <c r="G58" s="176"/>
      <c r="H58" s="178"/>
      <c r="I58" s="178"/>
      <c r="J58" s="178"/>
      <c r="K58" s="178"/>
      <c r="L58" s="178"/>
      <c r="M58" s="178"/>
      <c r="N58" s="178"/>
      <c r="O58" s="178"/>
    </row>
    <row r="59" spans="1:15" ht="14.65" thickTop="1" thickBot="1" x14ac:dyDescent="0.45">
      <c r="A59" s="220"/>
      <c r="B59" s="182" t="s">
        <v>590</v>
      </c>
      <c r="C59" s="179" t="s">
        <v>896</v>
      </c>
      <c r="D59" s="174" t="s">
        <v>892</v>
      </c>
      <c r="E59" s="175" t="s">
        <v>547</v>
      </c>
      <c r="F59" s="176" t="s">
        <v>898</v>
      </c>
      <c r="G59" s="176" t="s">
        <v>893</v>
      </c>
      <c r="H59" s="176" t="s">
        <v>477</v>
      </c>
      <c r="I59" s="176" t="s">
        <v>922</v>
      </c>
      <c r="J59" s="173" t="s">
        <v>539</v>
      </c>
      <c r="K59" s="173" t="s">
        <v>924</v>
      </c>
      <c r="L59" s="178"/>
      <c r="M59" s="178"/>
      <c r="N59" s="178"/>
      <c r="O59" s="178"/>
    </row>
    <row r="60" spans="1:15" ht="14.65" thickTop="1" thickBot="1" x14ac:dyDescent="0.45">
      <c r="A60" s="220"/>
      <c r="B60" s="181" t="s">
        <v>678</v>
      </c>
      <c r="C60" s="174" t="s">
        <v>903</v>
      </c>
      <c r="D60" s="176" t="s">
        <v>904</v>
      </c>
      <c r="E60" s="178"/>
      <c r="F60" s="178"/>
      <c r="G60" s="178"/>
      <c r="H60" s="178"/>
      <c r="I60" s="178"/>
      <c r="J60" s="178"/>
      <c r="K60" s="178"/>
      <c r="L60" s="178"/>
      <c r="M60" s="178"/>
      <c r="N60" s="178"/>
      <c r="O60" s="178"/>
    </row>
    <row r="61" spans="1:15" ht="14.65" thickTop="1" thickBot="1" x14ac:dyDescent="0.45">
      <c r="A61" s="220"/>
      <c r="B61" s="180" t="s">
        <v>661</v>
      </c>
      <c r="C61" s="179" t="s">
        <v>920</v>
      </c>
      <c r="D61" s="175" t="s">
        <v>547</v>
      </c>
      <c r="E61" s="176" t="s">
        <v>893</v>
      </c>
      <c r="F61" s="179" t="s">
        <v>442</v>
      </c>
      <c r="G61" s="176" t="s">
        <v>477</v>
      </c>
      <c r="H61" s="176" t="s">
        <v>922</v>
      </c>
      <c r="I61" s="178"/>
      <c r="J61" s="178"/>
      <c r="K61" s="178"/>
      <c r="L61" s="178"/>
      <c r="M61" s="178"/>
      <c r="N61" s="178"/>
      <c r="O61" s="178"/>
    </row>
    <row r="62" spans="1:15" ht="14.65" thickTop="1" thickBot="1" x14ac:dyDescent="0.45">
      <c r="A62" s="220"/>
      <c r="B62" s="185" t="s">
        <v>685</v>
      </c>
      <c r="C62" s="173" t="s">
        <v>918</v>
      </c>
      <c r="D62" s="178"/>
      <c r="E62" s="178"/>
      <c r="F62" s="178"/>
      <c r="G62" s="178"/>
      <c r="H62" s="178"/>
      <c r="I62" s="178"/>
      <c r="J62" s="178"/>
      <c r="K62" s="178"/>
      <c r="L62" s="178"/>
      <c r="M62" s="178"/>
      <c r="N62" s="178"/>
      <c r="O62" s="178"/>
    </row>
    <row r="63" spans="1:15" ht="14.65" thickTop="1" thickBot="1" x14ac:dyDescent="0.45">
      <c r="A63" s="252" t="s">
        <v>555</v>
      </c>
      <c r="B63" s="182" t="s">
        <v>591</v>
      </c>
      <c r="C63" s="173" t="s">
        <v>75</v>
      </c>
      <c r="D63" s="174" t="s">
        <v>643</v>
      </c>
      <c r="E63" s="174" t="s">
        <v>259</v>
      </c>
      <c r="F63" s="174" t="s">
        <v>892</v>
      </c>
      <c r="G63" s="175" t="s">
        <v>547</v>
      </c>
      <c r="H63" s="176" t="s">
        <v>898</v>
      </c>
      <c r="I63" s="176" t="s">
        <v>893</v>
      </c>
      <c r="J63" s="176" t="s">
        <v>922</v>
      </c>
      <c r="K63" s="178"/>
      <c r="L63" s="178"/>
      <c r="M63" s="178"/>
      <c r="N63" s="178"/>
      <c r="O63" s="178"/>
    </row>
    <row r="64" spans="1:15" ht="14.65" thickTop="1" thickBot="1" x14ac:dyDescent="0.45">
      <c r="A64" s="252"/>
      <c r="B64" s="180" t="s">
        <v>63</v>
      </c>
      <c r="C64" s="173" t="s">
        <v>61</v>
      </c>
      <c r="D64" s="174" t="s">
        <v>306</v>
      </c>
      <c r="E64" s="174" t="s">
        <v>892</v>
      </c>
      <c r="F64" s="179" t="s">
        <v>152</v>
      </c>
      <c r="G64" s="174" t="s">
        <v>145</v>
      </c>
      <c r="H64" s="175" t="s">
        <v>547</v>
      </c>
      <c r="I64" s="176" t="s">
        <v>893</v>
      </c>
      <c r="J64" s="173" t="s">
        <v>431</v>
      </c>
      <c r="K64" s="173" t="s">
        <v>451</v>
      </c>
      <c r="L64" s="176" t="s">
        <v>922</v>
      </c>
      <c r="M64" s="178"/>
      <c r="N64" s="178"/>
      <c r="O64" s="178"/>
    </row>
    <row r="65" spans="1:15" ht="14.65" thickTop="1" thickBot="1" x14ac:dyDescent="0.45">
      <c r="A65" s="252"/>
      <c r="B65" s="181" t="s">
        <v>592</v>
      </c>
      <c r="C65" s="173" t="s">
        <v>83</v>
      </c>
      <c r="D65" s="174" t="s">
        <v>228</v>
      </c>
      <c r="E65" s="174" t="s">
        <v>200</v>
      </c>
      <c r="F65" s="174" t="s">
        <v>892</v>
      </c>
      <c r="G65" s="176" t="s">
        <v>893</v>
      </c>
      <c r="H65" s="176" t="s">
        <v>477</v>
      </c>
      <c r="I65" s="176" t="s">
        <v>922</v>
      </c>
      <c r="J65" s="178"/>
      <c r="K65" s="178"/>
      <c r="L65" s="178"/>
      <c r="M65" s="178"/>
      <c r="N65" s="178"/>
      <c r="O65" s="178"/>
    </row>
    <row r="66" spans="1:15" ht="14.65" thickTop="1" thickBot="1" x14ac:dyDescent="0.45">
      <c r="A66" s="252"/>
      <c r="B66" s="181" t="s">
        <v>593</v>
      </c>
      <c r="C66" s="176" t="s">
        <v>89</v>
      </c>
      <c r="D66" s="174" t="s">
        <v>228</v>
      </c>
      <c r="E66" s="174" t="s">
        <v>200</v>
      </c>
      <c r="F66" s="174" t="s">
        <v>892</v>
      </c>
      <c r="G66" s="174" t="s">
        <v>145</v>
      </c>
      <c r="H66" s="174" t="s">
        <v>127</v>
      </c>
      <c r="I66" s="176" t="s">
        <v>893</v>
      </c>
      <c r="J66" s="176" t="s">
        <v>477</v>
      </c>
      <c r="K66" s="176" t="s">
        <v>922</v>
      </c>
      <c r="L66" s="179" t="s">
        <v>901</v>
      </c>
      <c r="M66" s="284" t="s">
        <v>889</v>
      </c>
      <c r="N66" s="178"/>
      <c r="O66" s="178"/>
    </row>
    <row r="67" spans="1:15" ht="14.65" thickTop="1" thickBot="1" x14ac:dyDescent="0.45">
      <c r="A67" s="252"/>
      <c r="B67" s="181" t="s">
        <v>631</v>
      </c>
      <c r="C67" s="174" t="s">
        <v>895</v>
      </c>
      <c r="D67" s="174" t="s">
        <v>228</v>
      </c>
      <c r="E67" s="174" t="s">
        <v>200</v>
      </c>
      <c r="F67" s="174" t="s">
        <v>892</v>
      </c>
      <c r="G67" s="176" t="s">
        <v>893</v>
      </c>
      <c r="H67" s="176" t="s">
        <v>423</v>
      </c>
      <c r="I67" s="176" t="s">
        <v>477</v>
      </c>
      <c r="J67" s="176" t="s">
        <v>922</v>
      </c>
      <c r="K67" s="178"/>
      <c r="L67" s="178"/>
      <c r="M67" s="178"/>
      <c r="N67" s="178"/>
      <c r="O67" s="178"/>
    </row>
    <row r="68" spans="1:15" ht="14.65" thickTop="1" thickBot="1" x14ac:dyDescent="0.45">
      <c r="A68" s="252"/>
      <c r="B68" s="181" t="s">
        <v>633</v>
      </c>
      <c r="C68" s="179" t="s">
        <v>925</v>
      </c>
      <c r="D68" s="174" t="s">
        <v>228</v>
      </c>
      <c r="E68" s="174" t="s">
        <v>892</v>
      </c>
      <c r="F68" s="176" t="s">
        <v>893</v>
      </c>
      <c r="G68" s="176" t="s">
        <v>423</v>
      </c>
      <c r="H68" s="176" t="s">
        <v>477</v>
      </c>
      <c r="I68" s="173" t="s">
        <v>923</v>
      </c>
      <c r="J68" s="176" t="s">
        <v>922</v>
      </c>
      <c r="K68" s="178"/>
      <c r="L68" s="178"/>
      <c r="M68" s="178"/>
      <c r="N68" s="178"/>
      <c r="O68" s="178"/>
    </row>
    <row r="69" spans="1:15" ht="14.65" thickTop="1" thickBot="1" x14ac:dyDescent="0.45">
      <c r="A69" s="252"/>
      <c r="B69" s="182" t="s">
        <v>170</v>
      </c>
      <c r="C69" s="179" t="s">
        <v>242</v>
      </c>
      <c r="D69" s="174" t="s">
        <v>892</v>
      </c>
      <c r="E69" s="175" t="s">
        <v>547</v>
      </c>
      <c r="F69" s="176" t="s">
        <v>893</v>
      </c>
      <c r="G69" s="173" t="s">
        <v>923</v>
      </c>
      <c r="H69" s="176" t="s">
        <v>922</v>
      </c>
      <c r="I69" s="173" t="s">
        <v>924</v>
      </c>
      <c r="J69" s="178"/>
      <c r="K69" s="178"/>
      <c r="L69" s="178"/>
      <c r="M69" s="178"/>
      <c r="N69" s="178"/>
      <c r="O69" s="178"/>
    </row>
    <row r="70" spans="1:15" ht="14.65" thickTop="1" thickBot="1" x14ac:dyDescent="0.45">
      <c r="A70" s="252"/>
      <c r="B70" s="181" t="s">
        <v>594</v>
      </c>
      <c r="C70" s="174" t="s">
        <v>896</v>
      </c>
      <c r="D70" s="174" t="s">
        <v>892</v>
      </c>
      <c r="E70" s="176" t="s">
        <v>893</v>
      </c>
      <c r="F70" s="176" t="s">
        <v>922</v>
      </c>
      <c r="G70" s="174" t="s">
        <v>535</v>
      </c>
      <c r="H70" s="178"/>
      <c r="I70" s="178"/>
      <c r="J70" s="178"/>
      <c r="K70" s="178"/>
      <c r="L70" s="178"/>
      <c r="M70" s="178"/>
      <c r="N70" s="178"/>
      <c r="O70" s="178"/>
    </row>
    <row r="71" spans="1:15" ht="14.65" thickTop="1" thickBot="1" x14ac:dyDescent="0.45">
      <c r="A71" s="252"/>
      <c r="B71" s="180" t="s">
        <v>662</v>
      </c>
      <c r="C71" s="179" t="s">
        <v>228</v>
      </c>
      <c r="D71" s="179" t="s">
        <v>352</v>
      </c>
      <c r="E71" s="173" t="s">
        <v>477</v>
      </c>
      <c r="F71" s="173" t="s">
        <v>539</v>
      </c>
      <c r="G71" s="179" t="s">
        <v>839</v>
      </c>
      <c r="H71" s="178"/>
      <c r="I71" s="178"/>
      <c r="J71" s="178"/>
      <c r="K71" s="178"/>
      <c r="L71" s="178"/>
      <c r="M71" s="178"/>
      <c r="N71" s="178"/>
      <c r="O71" s="178"/>
    </row>
    <row r="72" spans="1:15" ht="14.65" thickTop="1" thickBot="1" x14ac:dyDescent="0.45">
      <c r="A72" s="252"/>
      <c r="B72" s="181" t="s">
        <v>688</v>
      </c>
      <c r="C72" s="174" t="s">
        <v>916</v>
      </c>
      <c r="D72" s="176" t="s">
        <v>917</v>
      </c>
      <c r="E72" s="178"/>
      <c r="F72" s="178"/>
      <c r="G72" s="178"/>
      <c r="H72" s="178"/>
      <c r="I72" s="178"/>
      <c r="J72" s="178"/>
      <c r="K72" s="178"/>
      <c r="L72" s="178"/>
      <c r="M72" s="178"/>
      <c r="N72" s="178"/>
      <c r="O72" s="178"/>
    </row>
    <row r="73" spans="1:15" ht="14.65" thickTop="1" thickBot="1" x14ac:dyDescent="0.45">
      <c r="A73" s="252"/>
      <c r="B73" s="180" t="s">
        <v>663</v>
      </c>
      <c r="C73" s="179" t="s">
        <v>200</v>
      </c>
      <c r="D73" s="179" t="s">
        <v>894</v>
      </c>
      <c r="E73" s="173" t="s">
        <v>514</v>
      </c>
      <c r="F73" s="178"/>
      <c r="G73" s="178"/>
      <c r="H73" s="178"/>
      <c r="I73" s="178"/>
      <c r="J73" s="178"/>
      <c r="K73" s="178"/>
      <c r="L73" s="178"/>
      <c r="M73" s="178"/>
      <c r="N73" s="178"/>
      <c r="O73" s="178"/>
    </row>
    <row r="74" spans="1:15" ht="14.65" thickTop="1" thickBot="1" x14ac:dyDescent="0.45">
      <c r="A74" s="252"/>
      <c r="B74" s="181" t="s">
        <v>689</v>
      </c>
      <c r="C74" s="174" t="s">
        <v>906</v>
      </c>
      <c r="D74" s="176" t="s">
        <v>893</v>
      </c>
      <c r="E74" s="176" t="s">
        <v>477</v>
      </c>
      <c r="F74" s="176" t="s">
        <v>922</v>
      </c>
      <c r="G74" s="207" t="s">
        <v>811</v>
      </c>
      <c r="H74" s="178"/>
      <c r="I74" s="178"/>
      <c r="J74" s="178"/>
      <c r="K74" s="178"/>
      <c r="L74" s="178"/>
      <c r="M74" s="178"/>
      <c r="N74" s="178"/>
      <c r="O74" s="178"/>
    </row>
    <row r="75" spans="1:15" ht="14.65" thickTop="1" thickBot="1" x14ac:dyDescent="0.45">
      <c r="A75" s="252"/>
      <c r="B75" s="182" t="s">
        <v>103</v>
      </c>
      <c r="C75" s="179" t="s">
        <v>105</v>
      </c>
      <c r="D75" s="173" t="s">
        <v>530</v>
      </c>
      <c r="E75" s="178"/>
      <c r="F75" s="178"/>
      <c r="G75" s="178"/>
      <c r="H75" s="178"/>
      <c r="I75" s="178"/>
      <c r="J75" s="178"/>
      <c r="K75" s="178"/>
      <c r="L75" s="178"/>
      <c r="M75" s="178"/>
      <c r="N75" s="178"/>
      <c r="O75" s="178"/>
    </row>
    <row r="76" spans="1:15" ht="14.65" thickTop="1" thickBot="1" x14ac:dyDescent="0.45">
      <c r="A76" s="252"/>
      <c r="B76" s="182" t="s">
        <v>595</v>
      </c>
      <c r="C76" s="173" t="s">
        <v>455</v>
      </c>
      <c r="D76" s="176" t="s">
        <v>477</v>
      </c>
      <c r="E76" s="176" t="s">
        <v>922</v>
      </c>
      <c r="F76" s="178"/>
      <c r="G76" s="178"/>
      <c r="H76" s="178"/>
      <c r="I76" s="178"/>
      <c r="J76" s="178"/>
      <c r="K76" s="178"/>
      <c r="L76" s="178"/>
      <c r="M76" s="178"/>
      <c r="N76" s="178"/>
      <c r="O76" s="178"/>
    </row>
    <row r="77" spans="1:15" ht="14.65" thickTop="1" thickBot="1" x14ac:dyDescent="0.45">
      <c r="A77" s="252"/>
      <c r="B77" s="180" t="s">
        <v>690</v>
      </c>
      <c r="C77" s="173" t="s">
        <v>900</v>
      </c>
      <c r="D77" s="178"/>
      <c r="E77" s="178"/>
      <c r="F77" s="178"/>
      <c r="G77" s="178"/>
      <c r="H77" s="178"/>
      <c r="I77" s="178"/>
      <c r="J77" s="178"/>
      <c r="K77" s="178"/>
      <c r="L77" s="178"/>
      <c r="M77" s="178"/>
      <c r="N77" s="178"/>
      <c r="O77" s="178"/>
    </row>
    <row r="78" spans="1:15" ht="14.65" thickTop="1" thickBot="1" x14ac:dyDescent="0.45">
      <c r="A78" s="252"/>
      <c r="B78" s="153" t="s">
        <v>797</v>
      </c>
      <c r="C78" s="173" t="s">
        <v>907</v>
      </c>
      <c r="D78" s="178"/>
      <c r="E78" s="178"/>
      <c r="F78" s="178"/>
      <c r="G78" s="178"/>
      <c r="H78" s="178"/>
      <c r="I78" s="178"/>
      <c r="J78" s="178"/>
      <c r="K78" s="178"/>
      <c r="L78" s="178"/>
      <c r="M78" s="178"/>
      <c r="N78" s="178"/>
      <c r="O78" s="178"/>
    </row>
    <row r="79" spans="1:15" ht="14.65" thickTop="1" thickBot="1" x14ac:dyDescent="0.45">
      <c r="A79" s="252"/>
      <c r="B79" s="153" t="s">
        <v>804</v>
      </c>
      <c r="C79" s="173" t="s">
        <v>921</v>
      </c>
      <c r="D79" s="178"/>
      <c r="E79" s="178"/>
      <c r="F79" s="178"/>
      <c r="G79" s="178"/>
      <c r="H79" s="178"/>
      <c r="I79" s="178"/>
      <c r="J79" s="178"/>
      <c r="K79" s="178"/>
      <c r="L79" s="178"/>
      <c r="M79" s="178"/>
      <c r="N79" s="178"/>
      <c r="O79" s="178"/>
    </row>
    <row r="80" spans="1:15" ht="14.65" thickTop="1" thickBot="1" x14ac:dyDescent="0.45">
      <c r="A80" s="220" t="s">
        <v>556</v>
      </c>
      <c r="B80" s="181" t="s">
        <v>596</v>
      </c>
      <c r="C80" s="176" t="s">
        <v>42</v>
      </c>
      <c r="D80" s="174" t="s">
        <v>892</v>
      </c>
      <c r="E80" s="174" t="s">
        <v>348</v>
      </c>
      <c r="F80" s="176" t="s">
        <v>893</v>
      </c>
      <c r="G80" s="174" t="s">
        <v>442</v>
      </c>
      <c r="H80" s="176" t="s">
        <v>922</v>
      </c>
      <c r="I80" s="178"/>
      <c r="J80" s="178"/>
      <c r="K80" s="178"/>
      <c r="L80" s="178"/>
      <c r="M80" s="178"/>
      <c r="N80" s="178"/>
      <c r="O80" s="178"/>
    </row>
    <row r="81" spans="1:15" ht="14.65" thickTop="1" thickBot="1" x14ac:dyDescent="0.45">
      <c r="A81" s="220"/>
      <c r="B81" s="181" t="s">
        <v>67</v>
      </c>
      <c r="C81" s="176" t="s">
        <v>61</v>
      </c>
      <c r="D81" s="174" t="s">
        <v>892</v>
      </c>
      <c r="E81" s="174" t="s">
        <v>152</v>
      </c>
      <c r="F81" s="176" t="s">
        <v>893</v>
      </c>
      <c r="G81" s="176" t="s">
        <v>922</v>
      </c>
      <c r="H81" s="248" t="s">
        <v>719</v>
      </c>
      <c r="I81" s="178"/>
      <c r="J81" s="178"/>
      <c r="K81" s="178"/>
      <c r="L81" s="178"/>
      <c r="M81" s="178"/>
      <c r="N81" s="178"/>
      <c r="O81" s="178"/>
    </row>
    <row r="82" spans="1:15" ht="14.65" thickTop="1" thickBot="1" x14ac:dyDescent="0.45">
      <c r="A82" s="220"/>
      <c r="B82" s="182" t="s">
        <v>597</v>
      </c>
      <c r="C82" s="173" t="s">
        <v>89</v>
      </c>
      <c r="D82" s="174" t="s">
        <v>306</v>
      </c>
      <c r="E82" s="174" t="s">
        <v>892</v>
      </c>
      <c r="F82" s="179" t="s">
        <v>127</v>
      </c>
      <c r="G82" s="175" t="s">
        <v>547</v>
      </c>
      <c r="H82" s="176" t="s">
        <v>893</v>
      </c>
      <c r="I82" s="176" t="s">
        <v>922</v>
      </c>
      <c r="J82" s="173" t="s">
        <v>758</v>
      </c>
      <c r="K82" s="178"/>
      <c r="L82" s="178"/>
      <c r="M82" s="178"/>
      <c r="N82" s="178"/>
      <c r="O82" s="178"/>
    </row>
    <row r="83" spans="1:15" ht="14.65" thickTop="1" thickBot="1" x14ac:dyDescent="0.45">
      <c r="A83" s="220"/>
      <c r="B83" s="180" t="s">
        <v>598</v>
      </c>
      <c r="C83" s="179" t="s">
        <v>316</v>
      </c>
      <c r="D83" s="178"/>
      <c r="E83" s="178"/>
      <c r="F83" s="178"/>
      <c r="G83" s="178"/>
      <c r="H83" s="178"/>
      <c r="I83" s="178"/>
      <c r="J83" s="178"/>
      <c r="K83" s="178"/>
      <c r="L83" s="178"/>
      <c r="M83" s="178"/>
      <c r="N83" s="178"/>
      <c r="O83" s="178"/>
    </row>
    <row r="84" spans="1:15" ht="14.65" thickTop="1" thickBot="1" x14ac:dyDescent="0.45">
      <c r="A84" s="220"/>
      <c r="B84" s="181" t="s">
        <v>599</v>
      </c>
      <c r="C84" s="179" t="s">
        <v>259</v>
      </c>
      <c r="D84" s="174" t="s">
        <v>892</v>
      </c>
      <c r="E84" s="176" t="s">
        <v>893</v>
      </c>
      <c r="F84" s="176" t="s">
        <v>451</v>
      </c>
      <c r="G84" s="176" t="s">
        <v>922</v>
      </c>
      <c r="H84" s="178"/>
      <c r="I84" s="178"/>
      <c r="J84" s="178"/>
      <c r="K84" s="178"/>
      <c r="L84" s="178"/>
      <c r="M84" s="178"/>
      <c r="N84" s="178"/>
      <c r="O84" s="178"/>
    </row>
    <row r="85" spans="1:15" ht="14.65" thickTop="1" thickBot="1" x14ac:dyDescent="0.45">
      <c r="A85" s="220"/>
      <c r="B85" s="182" t="s">
        <v>245</v>
      </c>
      <c r="C85" s="179" t="s">
        <v>247</v>
      </c>
      <c r="D85" s="173" t="s">
        <v>447</v>
      </c>
      <c r="E85" s="173" t="s">
        <v>913</v>
      </c>
      <c r="F85" s="283" t="s">
        <v>873</v>
      </c>
      <c r="G85" s="178"/>
      <c r="H85" s="178"/>
      <c r="I85" s="178"/>
      <c r="J85" s="178"/>
      <c r="K85" s="178"/>
      <c r="L85" s="178"/>
      <c r="M85" s="178"/>
      <c r="N85" s="178"/>
      <c r="O85" s="178"/>
    </row>
    <row r="86" spans="1:15" ht="14.65" thickTop="1" thickBot="1" x14ac:dyDescent="0.45">
      <c r="A86" s="220"/>
      <c r="B86" s="180" t="s">
        <v>600</v>
      </c>
      <c r="C86" s="179" t="s">
        <v>150</v>
      </c>
      <c r="D86" s="179" t="s">
        <v>535</v>
      </c>
      <c r="E86" s="178"/>
      <c r="F86" s="178"/>
      <c r="G86" s="178"/>
      <c r="H86" s="178"/>
      <c r="I86" s="178"/>
      <c r="J86" s="178"/>
      <c r="K86" s="178"/>
      <c r="L86" s="178"/>
      <c r="M86" s="178"/>
      <c r="N86" s="178"/>
      <c r="O86" s="178"/>
    </row>
    <row r="87" spans="1:15" ht="14.65" thickTop="1" thickBot="1" x14ac:dyDescent="0.45">
      <c r="A87" s="220"/>
      <c r="B87" s="182" t="s">
        <v>601</v>
      </c>
      <c r="C87" s="179" t="s">
        <v>345</v>
      </c>
      <c r="D87" s="245" t="s">
        <v>909</v>
      </c>
      <c r="E87" s="178"/>
      <c r="F87" s="178"/>
      <c r="G87" s="178"/>
      <c r="H87" s="178"/>
      <c r="I87" s="178"/>
      <c r="J87" s="178"/>
      <c r="K87" s="178"/>
      <c r="L87" s="178"/>
      <c r="M87" s="178"/>
      <c r="N87" s="178"/>
      <c r="O87" s="178"/>
    </row>
    <row r="88" spans="1:15" ht="14.65" thickTop="1" thickBot="1" x14ac:dyDescent="0.45">
      <c r="A88" s="220"/>
      <c r="B88" s="181" t="s">
        <v>385</v>
      </c>
      <c r="C88" s="176" t="s">
        <v>905</v>
      </c>
      <c r="D88" s="176" t="s">
        <v>893</v>
      </c>
      <c r="E88" s="176" t="s">
        <v>449</v>
      </c>
      <c r="F88" s="176" t="s">
        <v>477</v>
      </c>
      <c r="G88" s="176" t="s">
        <v>922</v>
      </c>
      <c r="H88" s="248" t="s">
        <v>719</v>
      </c>
      <c r="I88" s="178"/>
      <c r="J88" s="178"/>
      <c r="K88" s="178"/>
      <c r="L88" s="178"/>
      <c r="M88" s="178"/>
      <c r="N88" s="178"/>
      <c r="O88" s="178"/>
    </row>
    <row r="89" spans="1:15" ht="14.65" thickTop="1" thickBot="1" x14ac:dyDescent="0.45">
      <c r="A89" s="220"/>
      <c r="B89" s="181" t="s">
        <v>602</v>
      </c>
      <c r="C89" s="176" t="s">
        <v>455</v>
      </c>
      <c r="D89" s="176" t="s">
        <v>477</v>
      </c>
      <c r="E89" s="176" t="s">
        <v>922</v>
      </c>
      <c r="F89" s="178"/>
      <c r="G89" s="178"/>
      <c r="H89" s="178"/>
      <c r="I89" s="178"/>
      <c r="J89" s="178"/>
      <c r="K89" s="178"/>
      <c r="L89" s="178"/>
      <c r="M89" s="178"/>
      <c r="N89" s="178"/>
      <c r="O89" s="178"/>
    </row>
    <row r="90" spans="1:15" ht="14.65" thickTop="1" thickBot="1" x14ac:dyDescent="0.45">
      <c r="A90" s="220"/>
      <c r="B90" s="181" t="s">
        <v>691</v>
      </c>
      <c r="C90" s="176" t="s">
        <v>900</v>
      </c>
      <c r="D90" s="178"/>
      <c r="E90" s="178"/>
      <c r="F90" s="178"/>
      <c r="G90" s="178"/>
      <c r="H90" s="178"/>
      <c r="I90" s="178"/>
      <c r="J90" s="178"/>
      <c r="K90" s="178"/>
      <c r="L90" s="178"/>
      <c r="M90" s="178"/>
      <c r="N90" s="178"/>
      <c r="O90" s="178"/>
    </row>
    <row r="91" spans="1:15" ht="14.65" thickTop="1" thickBot="1" x14ac:dyDescent="0.45">
      <c r="A91" s="220"/>
      <c r="B91" s="181" t="s">
        <v>603</v>
      </c>
      <c r="C91" s="173" t="s">
        <v>897</v>
      </c>
      <c r="D91" s="178"/>
      <c r="E91" s="178"/>
      <c r="F91" s="178"/>
      <c r="G91" s="178"/>
      <c r="H91" s="178"/>
      <c r="I91" s="178"/>
      <c r="J91" s="178"/>
      <c r="K91" s="178"/>
      <c r="L91" s="178"/>
      <c r="M91" s="178"/>
      <c r="N91" s="178"/>
      <c r="O91" s="178"/>
    </row>
    <row r="92" spans="1:15" ht="14.65" thickTop="1" thickBot="1" x14ac:dyDescent="0.45">
      <c r="A92" s="220"/>
      <c r="B92" s="181" t="s">
        <v>604</v>
      </c>
      <c r="C92" s="173" t="s">
        <v>913</v>
      </c>
      <c r="D92" s="178"/>
      <c r="E92" s="178"/>
      <c r="F92" s="178"/>
      <c r="G92" s="178"/>
      <c r="H92" s="178"/>
      <c r="I92" s="178"/>
      <c r="J92" s="178"/>
      <c r="K92" s="178"/>
      <c r="L92" s="178"/>
      <c r="M92" s="178"/>
      <c r="N92" s="178"/>
      <c r="O92" s="178"/>
    </row>
    <row r="93" spans="1:15" ht="14.65" thickTop="1" thickBot="1" x14ac:dyDescent="0.45">
      <c r="A93" s="220"/>
      <c r="B93" s="182" t="s">
        <v>721</v>
      </c>
      <c r="C93" s="248" t="s">
        <v>719</v>
      </c>
      <c r="D93" s="178"/>
      <c r="E93" s="178"/>
      <c r="F93" s="178"/>
      <c r="G93" s="178"/>
      <c r="H93" s="178"/>
      <c r="I93" s="178"/>
      <c r="J93" s="178"/>
      <c r="K93" s="178"/>
      <c r="L93" s="178"/>
      <c r="M93" s="178"/>
      <c r="N93" s="178"/>
      <c r="O93" s="178"/>
    </row>
    <row r="94" spans="1:15" ht="14.65" thickTop="1" thickBot="1" x14ac:dyDescent="0.45">
      <c r="A94" s="252" t="s">
        <v>557</v>
      </c>
      <c r="B94" s="181" t="s">
        <v>605</v>
      </c>
      <c r="C94" s="176" t="s">
        <v>32</v>
      </c>
      <c r="D94" s="174" t="s">
        <v>228</v>
      </c>
      <c r="E94" s="174" t="s">
        <v>892</v>
      </c>
      <c r="F94" s="176" t="s">
        <v>893</v>
      </c>
      <c r="G94" s="176" t="s">
        <v>911</v>
      </c>
      <c r="H94" s="176" t="s">
        <v>477</v>
      </c>
      <c r="I94" s="176" t="s">
        <v>922</v>
      </c>
      <c r="J94" s="177" t="s">
        <v>651</v>
      </c>
      <c r="K94" s="178"/>
      <c r="L94" s="178"/>
      <c r="M94" s="178"/>
      <c r="N94" s="178"/>
      <c r="O94" s="178"/>
    </row>
    <row r="95" spans="1:15" ht="14.65" thickTop="1" thickBot="1" x14ac:dyDescent="0.45">
      <c r="A95" s="252"/>
      <c r="B95" s="181" t="s">
        <v>566</v>
      </c>
      <c r="C95" s="176" t="s">
        <v>24</v>
      </c>
      <c r="D95" s="176" t="s">
        <v>75</v>
      </c>
      <c r="E95" s="179" t="s">
        <v>262</v>
      </c>
      <c r="F95" s="174" t="s">
        <v>892</v>
      </c>
      <c r="G95" s="174" t="s">
        <v>546</v>
      </c>
      <c r="H95" s="176" t="s">
        <v>893</v>
      </c>
      <c r="I95" s="176" t="s">
        <v>922</v>
      </c>
      <c r="J95" s="178"/>
      <c r="K95" s="178"/>
      <c r="L95" s="178"/>
      <c r="M95" s="178"/>
      <c r="N95" s="178"/>
      <c r="O95" s="178"/>
    </row>
    <row r="96" spans="1:15" ht="14.65" thickTop="1" thickBot="1" x14ac:dyDescent="0.45">
      <c r="A96" s="252"/>
      <c r="B96" s="182" t="s">
        <v>606</v>
      </c>
      <c r="C96" s="173" t="s">
        <v>49</v>
      </c>
      <c r="D96" s="179" t="s">
        <v>902</v>
      </c>
      <c r="E96" s="179" t="s">
        <v>249</v>
      </c>
      <c r="F96" s="179" t="s">
        <v>894</v>
      </c>
      <c r="G96" s="173" t="s">
        <v>451</v>
      </c>
      <c r="H96" s="283" t="s">
        <v>873</v>
      </c>
      <c r="I96" s="178"/>
      <c r="J96" s="178"/>
      <c r="K96" s="178"/>
      <c r="L96" s="178"/>
      <c r="M96" s="178"/>
      <c r="N96" s="178"/>
      <c r="O96" s="178"/>
    </row>
    <row r="97" spans="1:15" ht="14.65" thickTop="1" thickBot="1" x14ac:dyDescent="0.45">
      <c r="A97" s="252"/>
      <c r="B97" s="180" t="s">
        <v>164</v>
      </c>
      <c r="C97" s="174" t="s">
        <v>643</v>
      </c>
      <c r="D97" s="174" t="s">
        <v>892</v>
      </c>
      <c r="E97" s="175" t="s">
        <v>547</v>
      </c>
      <c r="F97" s="176" t="s">
        <v>898</v>
      </c>
      <c r="G97" s="176" t="s">
        <v>893</v>
      </c>
      <c r="H97" s="176" t="s">
        <v>922</v>
      </c>
      <c r="I97" s="173" t="s">
        <v>758</v>
      </c>
      <c r="J97" s="178"/>
      <c r="K97" s="178"/>
      <c r="L97" s="178"/>
      <c r="M97" s="178"/>
      <c r="N97" s="178"/>
      <c r="O97" s="178"/>
    </row>
    <row r="98" spans="1:15" ht="14.65" thickTop="1" thickBot="1" x14ac:dyDescent="0.45">
      <c r="A98" s="252"/>
      <c r="B98" s="181" t="s">
        <v>607</v>
      </c>
      <c r="C98" s="176" t="s">
        <v>61</v>
      </c>
      <c r="D98" s="174" t="s">
        <v>892</v>
      </c>
      <c r="E98" s="174" t="s">
        <v>152</v>
      </c>
      <c r="F98" s="176" t="s">
        <v>893</v>
      </c>
      <c r="G98" s="176" t="s">
        <v>922</v>
      </c>
      <c r="H98" s="176" t="s">
        <v>525</v>
      </c>
      <c r="I98" s="178"/>
      <c r="J98" s="178"/>
      <c r="K98" s="178"/>
      <c r="L98" s="178"/>
      <c r="M98" s="178"/>
      <c r="N98" s="178"/>
      <c r="O98" s="178"/>
    </row>
    <row r="99" spans="1:15" ht="14.65" thickTop="1" thickBot="1" x14ac:dyDescent="0.45">
      <c r="A99" s="252"/>
      <c r="B99" s="181" t="s">
        <v>569</v>
      </c>
      <c r="C99" s="173" t="s">
        <v>95</v>
      </c>
      <c r="D99" s="174" t="s">
        <v>228</v>
      </c>
      <c r="E99" s="174" t="s">
        <v>892</v>
      </c>
      <c r="F99" s="176" t="s">
        <v>893</v>
      </c>
      <c r="G99" s="176" t="s">
        <v>477</v>
      </c>
      <c r="H99" s="176" t="s">
        <v>922</v>
      </c>
      <c r="I99" s="178"/>
      <c r="J99" s="178"/>
      <c r="K99" s="178"/>
      <c r="L99" s="178"/>
      <c r="M99" s="178"/>
      <c r="N99" s="178"/>
      <c r="O99" s="178"/>
    </row>
    <row r="100" spans="1:15" ht="14.65" thickTop="1" thickBot="1" x14ac:dyDescent="0.45">
      <c r="A100" s="252"/>
      <c r="B100" s="181" t="s">
        <v>608</v>
      </c>
      <c r="C100" s="174" t="s">
        <v>311</v>
      </c>
      <c r="D100" s="174" t="s">
        <v>892</v>
      </c>
      <c r="E100" s="176" t="s">
        <v>893</v>
      </c>
      <c r="F100" s="176" t="s">
        <v>922</v>
      </c>
      <c r="G100" s="178"/>
      <c r="H100" s="178"/>
      <c r="I100" s="178"/>
      <c r="J100" s="178"/>
      <c r="K100" s="178"/>
      <c r="L100" s="178"/>
      <c r="M100" s="178"/>
      <c r="N100" s="178"/>
      <c r="O100" s="178"/>
    </row>
    <row r="101" spans="1:15" ht="14.65" thickTop="1" thickBot="1" x14ac:dyDescent="0.45">
      <c r="A101" s="252"/>
      <c r="B101" s="180" t="s">
        <v>609</v>
      </c>
      <c r="C101" s="179" t="s">
        <v>895</v>
      </c>
      <c r="D101" s="174" t="s">
        <v>228</v>
      </c>
      <c r="E101" s="174" t="s">
        <v>892</v>
      </c>
      <c r="F101" s="175" t="s">
        <v>547</v>
      </c>
      <c r="G101" s="176" t="s">
        <v>893</v>
      </c>
      <c r="H101" s="176" t="s">
        <v>477</v>
      </c>
      <c r="I101" s="176" t="s">
        <v>922</v>
      </c>
      <c r="K101" s="178"/>
      <c r="L101" s="178"/>
      <c r="M101" s="178"/>
      <c r="N101" s="178"/>
      <c r="O101" s="178"/>
    </row>
    <row r="102" spans="1:15" ht="14.65" thickTop="1" thickBot="1" x14ac:dyDescent="0.45">
      <c r="A102" s="252"/>
      <c r="B102" s="180" t="s">
        <v>664</v>
      </c>
      <c r="C102" s="186" t="s">
        <v>925</v>
      </c>
      <c r="D102" s="222" t="s">
        <v>228</v>
      </c>
      <c r="E102" s="174" t="s">
        <v>892</v>
      </c>
      <c r="F102" s="175" t="s">
        <v>547</v>
      </c>
      <c r="G102" s="176" t="s">
        <v>898</v>
      </c>
      <c r="H102" s="176" t="s">
        <v>893</v>
      </c>
      <c r="I102" s="176" t="s">
        <v>477</v>
      </c>
      <c r="J102" s="176" t="s">
        <v>922</v>
      </c>
      <c r="K102" s="178"/>
      <c r="L102" s="178"/>
      <c r="M102" s="178"/>
      <c r="N102" s="178"/>
      <c r="O102" s="178"/>
    </row>
    <row r="103" spans="1:15" ht="14.65" thickTop="1" thickBot="1" x14ac:dyDescent="0.45">
      <c r="A103" s="252"/>
      <c r="B103" s="180" t="s">
        <v>584</v>
      </c>
      <c r="C103" s="179" t="s">
        <v>236</v>
      </c>
      <c r="D103" s="173" t="s">
        <v>451</v>
      </c>
      <c r="E103" s="173" t="s">
        <v>913</v>
      </c>
      <c r="F103" s="283" t="s">
        <v>873</v>
      </c>
      <c r="G103" s="178"/>
      <c r="H103" s="178"/>
      <c r="I103" s="178"/>
      <c r="K103" s="178"/>
      <c r="L103" s="178"/>
      <c r="M103" s="178"/>
      <c r="N103" s="178"/>
      <c r="O103" s="178"/>
    </row>
    <row r="104" spans="1:15" ht="14.65" thickTop="1" thickBot="1" x14ac:dyDescent="0.45">
      <c r="A104" s="252"/>
      <c r="B104" s="181" t="s">
        <v>163</v>
      </c>
      <c r="C104" s="179" t="s">
        <v>236</v>
      </c>
      <c r="D104" s="174" t="s">
        <v>892</v>
      </c>
      <c r="E104" s="176" t="s">
        <v>893</v>
      </c>
      <c r="F104" s="173" t="s">
        <v>447</v>
      </c>
      <c r="G104" s="176" t="s">
        <v>922</v>
      </c>
      <c r="H104" s="174" t="s">
        <v>535</v>
      </c>
      <c r="I104" s="284" t="s">
        <v>873</v>
      </c>
      <c r="J104" s="178"/>
      <c r="K104" s="178"/>
      <c r="L104" s="178"/>
      <c r="M104" s="178"/>
      <c r="N104" s="178"/>
      <c r="O104" s="178"/>
    </row>
    <row r="105" spans="1:15" ht="14.65" thickTop="1" thickBot="1" x14ac:dyDescent="0.45">
      <c r="A105" s="252"/>
      <c r="B105" s="182" t="s">
        <v>610</v>
      </c>
      <c r="C105" s="179" t="s">
        <v>547</v>
      </c>
      <c r="D105" s="178"/>
      <c r="E105" s="178"/>
      <c r="F105" s="178"/>
      <c r="G105" s="178"/>
      <c r="H105" s="178"/>
      <c r="I105" s="178"/>
      <c r="J105" s="178"/>
      <c r="K105" s="178"/>
      <c r="L105" s="178"/>
      <c r="M105" s="178"/>
      <c r="N105" s="178"/>
      <c r="O105" s="178"/>
    </row>
    <row r="106" spans="1:15" ht="14.65" thickTop="1" thickBot="1" x14ac:dyDescent="0.45">
      <c r="A106" s="252"/>
      <c r="B106" s="180" t="s">
        <v>611</v>
      </c>
      <c r="C106" s="173" t="s">
        <v>423</v>
      </c>
      <c r="D106" s="173" t="s">
        <v>525</v>
      </c>
      <c r="E106" s="178"/>
      <c r="F106" s="178"/>
      <c r="G106" s="178"/>
      <c r="H106" s="178"/>
      <c r="I106" s="178"/>
      <c r="J106" s="178"/>
      <c r="K106" s="178"/>
      <c r="L106" s="178"/>
      <c r="M106" s="178"/>
      <c r="N106" s="178"/>
      <c r="O106" s="178"/>
    </row>
    <row r="107" spans="1:15" ht="14.65" thickTop="1" thickBot="1" x14ac:dyDescent="0.45">
      <c r="A107" s="252"/>
      <c r="B107" s="181" t="s">
        <v>612</v>
      </c>
      <c r="C107" s="176" t="s">
        <v>455</v>
      </c>
      <c r="D107" s="176" t="s">
        <v>477</v>
      </c>
      <c r="E107" s="176" t="s">
        <v>922</v>
      </c>
      <c r="F107" s="248" t="s">
        <v>719</v>
      </c>
      <c r="G107" s="178"/>
      <c r="H107" s="178"/>
      <c r="I107" s="178"/>
      <c r="J107" s="178"/>
      <c r="K107" s="178"/>
      <c r="L107" s="178"/>
      <c r="M107" s="178"/>
      <c r="N107" s="178"/>
      <c r="O107" s="178"/>
    </row>
    <row r="108" spans="1:15" ht="14.65" thickTop="1" thickBot="1" x14ac:dyDescent="0.45">
      <c r="A108" s="252"/>
      <c r="B108" s="181" t="s">
        <v>613</v>
      </c>
      <c r="C108" s="176" t="s">
        <v>900</v>
      </c>
      <c r="D108" s="178"/>
      <c r="E108" s="178"/>
      <c r="F108" s="178"/>
      <c r="G108" s="178"/>
      <c r="H108" s="178"/>
      <c r="I108" s="178"/>
      <c r="J108" s="178"/>
      <c r="K108" s="178"/>
      <c r="L108" s="178"/>
      <c r="M108" s="178"/>
      <c r="N108" s="178"/>
      <c r="O108" s="178"/>
    </row>
    <row r="109" spans="1:15" ht="14.65" thickTop="1" thickBot="1" x14ac:dyDescent="0.45">
      <c r="A109" s="220" t="s">
        <v>558</v>
      </c>
      <c r="B109" s="182" t="s">
        <v>614</v>
      </c>
      <c r="C109" s="173" t="s">
        <v>56</v>
      </c>
      <c r="D109" s="174" t="s">
        <v>306</v>
      </c>
      <c r="E109" s="174" t="s">
        <v>228</v>
      </c>
      <c r="F109" s="174" t="s">
        <v>892</v>
      </c>
      <c r="G109" s="174" t="s">
        <v>145</v>
      </c>
      <c r="H109" s="175" t="s">
        <v>547</v>
      </c>
      <c r="I109" s="176" t="s">
        <v>893</v>
      </c>
      <c r="J109" s="176" t="s">
        <v>477</v>
      </c>
      <c r="K109" s="176" t="s">
        <v>922</v>
      </c>
      <c r="L109" s="173" t="s">
        <v>758</v>
      </c>
      <c r="M109" s="178"/>
      <c r="N109" s="178"/>
      <c r="O109" s="178"/>
    </row>
    <row r="110" spans="1:15" ht="14.65" thickTop="1" thickBot="1" x14ac:dyDescent="0.45">
      <c r="A110" s="220"/>
      <c r="B110" s="180" t="s">
        <v>122</v>
      </c>
      <c r="C110" s="179" t="s">
        <v>643</v>
      </c>
      <c r="D110" s="179" t="s">
        <v>124</v>
      </c>
      <c r="E110" s="173" t="s">
        <v>908</v>
      </c>
      <c r="F110" s="173" t="s">
        <v>758</v>
      </c>
      <c r="G110" s="178"/>
      <c r="H110" s="178"/>
      <c r="I110" s="178"/>
      <c r="J110" s="178"/>
      <c r="K110" s="178"/>
      <c r="L110" s="178"/>
      <c r="M110" s="178"/>
      <c r="N110" s="178"/>
      <c r="O110" s="178"/>
    </row>
    <row r="111" spans="1:15" ht="14.65" thickTop="1" thickBot="1" x14ac:dyDescent="0.45">
      <c r="A111" s="220"/>
      <c r="B111" s="181" t="s">
        <v>695</v>
      </c>
      <c r="C111" s="174" t="s">
        <v>916</v>
      </c>
      <c r="D111" s="176" t="s">
        <v>917</v>
      </c>
      <c r="E111" s="178"/>
      <c r="F111" s="178"/>
      <c r="G111" s="178"/>
      <c r="H111" s="178"/>
      <c r="I111" s="178"/>
      <c r="J111" s="178"/>
      <c r="K111" s="178"/>
      <c r="L111" s="178"/>
      <c r="M111" s="178"/>
      <c r="N111" s="178"/>
      <c r="O111" s="178"/>
    </row>
    <row r="112" spans="1:15" ht="14.65" thickTop="1" thickBot="1" x14ac:dyDescent="0.45">
      <c r="A112" s="220"/>
      <c r="B112" s="180" t="s">
        <v>665</v>
      </c>
      <c r="C112" s="173" t="s">
        <v>477</v>
      </c>
      <c r="D112" s="178"/>
      <c r="E112" s="178"/>
      <c r="F112" s="178"/>
      <c r="G112" s="178"/>
      <c r="H112" s="178"/>
      <c r="I112" s="178"/>
      <c r="J112" s="178"/>
      <c r="K112" s="178"/>
      <c r="L112" s="178"/>
      <c r="M112" s="178"/>
      <c r="N112" s="178"/>
      <c r="O112" s="178"/>
    </row>
    <row r="113" spans="1:15" ht="14.65" thickTop="1" thickBot="1" x14ac:dyDescent="0.45">
      <c r="A113" s="252" t="s">
        <v>559</v>
      </c>
      <c r="B113" s="180" t="s">
        <v>615</v>
      </c>
      <c r="C113" s="179" t="s">
        <v>275</v>
      </c>
      <c r="D113" s="179" t="s">
        <v>350</v>
      </c>
      <c r="E113" s="178"/>
      <c r="F113" s="178"/>
      <c r="G113" s="178"/>
      <c r="H113" s="178"/>
      <c r="I113" s="178"/>
      <c r="J113" s="178"/>
      <c r="K113" s="178"/>
      <c r="L113" s="178"/>
      <c r="M113" s="178"/>
      <c r="N113" s="178"/>
      <c r="O113" s="178"/>
    </row>
    <row r="114" spans="1:15" ht="14.65" thickTop="1" thickBot="1" x14ac:dyDescent="0.45">
      <c r="A114" s="252"/>
      <c r="B114" s="180" t="s">
        <v>616</v>
      </c>
      <c r="C114" s="179" t="s">
        <v>268</v>
      </c>
      <c r="D114" s="179" t="s">
        <v>155</v>
      </c>
      <c r="E114" s="179" t="s">
        <v>839</v>
      </c>
      <c r="F114" s="178"/>
      <c r="G114" s="178"/>
      <c r="H114" s="178"/>
      <c r="I114" s="178"/>
      <c r="J114" s="178"/>
      <c r="K114" s="178"/>
      <c r="L114" s="178"/>
      <c r="M114" s="178"/>
      <c r="N114" s="178"/>
      <c r="O114" s="178"/>
    </row>
    <row r="115" spans="1:15" ht="14.65" thickTop="1" thickBot="1" x14ac:dyDescent="0.45">
      <c r="A115" s="252"/>
      <c r="B115" s="181" t="s">
        <v>617</v>
      </c>
      <c r="C115" s="179" t="s">
        <v>920</v>
      </c>
      <c r="D115" s="176" t="s">
        <v>893</v>
      </c>
      <c r="E115" s="174" t="s">
        <v>442</v>
      </c>
      <c r="F115" s="176" t="s">
        <v>477</v>
      </c>
      <c r="G115" s="176" t="s">
        <v>922</v>
      </c>
      <c r="H115" s="178"/>
      <c r="I115" s="178"/>
      <c r="J115" s="178"/>
      <c r="K115" s="178"/>
      <c r="L115" s="178"/>
      <c r="M115" s="178"/>
      <c r="N115" s="178"/>
      <c r="O115" s="178"/>
    </row>
    <row r="116" spans="1:15" ht="14.65" thickTop="1" thickBot="1" x14ac:dyDescent="0.45">
      <c r="A116" s="252"/>
      <c r="B116" s="181" t="s">
        <v>628</v>
      </c>
      <c r="C116" s="176" t="s">
        <v>905</v>
      </c>
      <c r="D116" s="176" t="s">
        <v>893</v>
      </c>
      <c r="E116" s="176" t="s">
        <v>449</v>
      </c>
      <c r="F116" s="176" t="s">
        <v>477</v>
      </c>
      <c r="G116" s="176" t="s">
        <v>922</v>
      </c>
      <c r="H116" s="178"/>
      <c r="I116" s="178"/>
      <c r="J116" s="178"/>
      <c r="K116" s="178"/>
      <c r="L116" s="178"/>
      <c r="M116" s="178"/>
      <c r="N116" s="178"/>
      <c r="O116" s="178"/>
    </row>
    <row r="117" spans="1:15" ht="14.65" thickTop="1" thickBot="1" x14ac:dyDescent="0.45">
      <c r="A117" s="220" t="s">
        <v>560</v>
      </c>
      <c r="B117" s="182" t="s">
        <v>618</v>
      </c>
      <c r="C117" s="173" t="s">
        <v>899</v>
      </c>
      <c r="D117" s="178"/>
      <c r="E117" s="178"/>
      <c r="F117" s="178"/>
      <c r="G117" s="178"/>
      <c r="H117" s="178"/>
      <c r="I117" s="178"/>
      <c r="J117" s="178"/>
      <c r="K117" s="178"/>
      <c r="L117" s="178"/>
      <c r="M117" s="178"/>
      <c r="N117" s="178"/>
      <c r="O117" s="178"/>
    </row>
    <row r="118" spans="1:15" ht="14.65" thickTop="1" thickBot="1" x14ac:dyDescent="0.45">
      <c r="A118" s="220"/>
      <c r="B118" s="181" t="s">
        <v>619</v>
      </c>
      <c r="C118" s="176" t="s">
        <v>899</v>
      </c>
      <c r="D118" s="178"/>
      <c r="E118" s="178"/>
      <c r="F118" s="178"/>
      <c r="G118" s="178"/>
      <c r="H118" s="178"/>
      <c r="I118" s="178"/>
      <c r="J118" s="178"/>
      <c r="K118" s="178"/>
      <c r="L118" s="178"/>
      <c r="M118" s="178"/>
      <c r="N118" s="178"/>
      <c r="O118" s="178"/>
    </row>
    <row r="119" spans="1:15" ht="14.65" thickTop="1" thickBot="1" x14ac:dyDescent="0.45">
      <c r="A119" s="220"/>
      <c r="B119" s="182" t="s">
        <v>644</v>
      </c>
      <c r="C119" s="173" t="s">
        <v>914</v>
      </c>
      <c r="D119" s="178"/>
      <c r="E119" s="178"/>
      <c r="F119" s="178"/>
      <c r="G119" s="178"/>
      <c r="H119" s="178"/>
      <c r="I119" s="178"/>
      <c r="J119" s="178"/>
      <c r="K119" s="178"/>
      <c r="L119" s="178"/>
      <c r="M119" s="178"/>
      <c r="N119" s="178"/>
      <c r="O119" s="178"/>
    </row>
    <row r="120" spans="1:15" ht="14.25" thickTop="1" x14ac:dyDescent="0.4">
      <c r="A120" s="253" t="s">
        <v>799</v>
      </c>
      <c r="B120" s="260" t="s">
        <v>835</v>
      </c>
      <c r="C120" s="173" t="s">
        <v>921</v>
      </c>
    </row>
    <row r="121" spans="1:15" x14ac:dyDescent="0.4">
      <c r="A121" s="253"/>
      <c r="B121" s="261" t="s">
        <v>818</v>
      </c>
      <c r="C121" s="259" t="s">
        <v>815</v>
      </c>
    </row>
  </sheetData>
  <mergeCells count="2">
    <mergeCell ref="A1:P1"/>
    <mergeCell ref="C2:P2"/>
  </mergeCells>
  <phoneticPr fontId="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615C0-FCC7-4423-827F-C79BE96C65E1}">
  <dimension ref="A1:K120"/>
  <sheetViews>
    <sheetView workbookViewId="0">
      <selection activeCell="A31" sqref="A31"/>
    </sheetView>
  </sheetViews>
  <sheetFormatPr defaultRowHeight="13.9" x14ac:dyDescent="0.4"/>
  <cols>
    <col min="1" max="1" width="29.53125" bestFit="1" customWidth="1"/>
    <col min="2" max="2" width="29.3984375" bestFit="1" customWidth="1"/>
    <col min="3" max="3" width="35.73046875" bestFit="1" customWidth="1"/>
    <col min="4" max="4" width="34.46484375" bestFit="1" customWidth="1"/>
    <col min="5" max="5" width="29.19921875" bestFit="1" customWidth="1"/>
    <col min="6" max="6" width="18.86328125" bestFit="1" customWidth="1"/>
    <col min="7" max="7" width="20.59765625" bestFit="1" customWidth="1"/>
    <col min="8" max="8" width="16.9296875" customWidth="1"/>
    <col min="9" max="9" width="13.19921875" bestFit="1" customWidth="1"/>
    <col min="10" max="10" width="10.796875" bestFit="1" customWidth="1"/>
    <col min="11" max="11" width="16.9296875" bestFit="1" customWidth="1"/>
    <col min="14" max="14" width="34.33203125" customWidth="1"/>
    <col min="15" max="15" width="18.9296875" customWidth="1"/>
    <col min="16" max="16" width="15.06640625" customWidth="1"/>
    <col min="17" max="17" width="16.06640625" customWidth="1"/>
    <col min="18" max="19" width="16.6640625" customWidth="1"/>
    <col min="20" max="20" width="16.73046875" customWidth="1"/>
    <col min="21" max="21" width="15.06640625" customWidth="1"/>
    <col min="22" max="22" width="16.86328125" customWidth="1"/>
    <col min="23" max="23" width="18.265625" customWidth="1"/>
    <col min="24" max="24" width="16" customWidth="1"/>
    <col min="25" max="25" width="17.796875" customWidth="1"/>
    <col min="26" max="26" width="11.46484375" customWidth="1"/>
    <col min="27" max="27" width="18.19921875" customWidth="1"/>
    <col min="28" max="28" width="13.86328125" customWidth="1"/>
  </cols>
  <sheetData>
    <row r="1" spans="1:11" x14ac:dyDescent="0.4">
      <c r="A1" s="289" t="s">
        <v>550</v>
      </c>
      <c r="B1" s="289"/>
      <c r="C1" s="289"/>
      <c r="D1" s="289"/>
      <c r="E1" s="289"/>
      <c r="F1" s="289"/>
      <c r="G1" s="289"/>
      <c r="H1" s="289"/>
      <c r="I1" s="289"/>
      <c r="J1" s="289"/>
      <c r="K1" s="190"/>
    </row>
    <row r="2" spans="1:11" ht="14.25" thickBot="1" x14ac:dyDescent="0.45">
      <c r="A2" s="160" t="s">
        <v>551</v>
      </c>
      <c r="B2" s="161" t="s">
        <v>552</v>
      </c>
      <c r="C2" s="161" t="s">
        <v>553</v>
      </c>
      <c r="D2" s="161" t="s">
        <v>554</v>
      </c>
      <c r="E2" s="161" t="s">
        <v>555</v>
      </c>
      <c r="F2" s="161" t="s">
        <v>556</v>
      </c>
      <c r="G2" s="161" t="s">
        <v>557</v>
      </c>
      <c r="H2" s="161" t="s">
        <v>558</v>
      </c>
      <c r="I2" s="161" t="s">
        <v>559</v>
      </c>
      <c r="J2" s="162" t="s">
        <v>560</v>
      </c>
      <c r="K2" s="254" t="s">
        <v>799</v>
      </c>
    </row>
    <row r="3" spans="1:11" ht="14.65" thickTop="1" thickBot="1" x14ac:dyDescent="0.45">
      <c r="A3" s="152" t="s">
        <v>620</v>
      </c>
      <c r="B3" s="153" t="s">
        <v>571</v>
      </c>
      <c r="C3" s="153" t="s">
        <v>621</v>
      </c>
      <c r="D3" s="153" t="s">
        <v>622</v>
      </c>
      <c r="E3" s="153" t="s">
        <v>591</v>
      </c>
      <c r="F3" s="153" t="s">
        <v>596</v>
      </c>
      <c r="G3" s="153" t="s">
        <v>605</v>
      </c>
      <c r="H3" s="153" t="s">
        <v>614</v>
      </c>
      <c r="I3" s="153" t="s">
        <v>615</v>
      </c>
      <c r="J3" s="154" t="s">
        <v>618</v>
      </c>
      <c r="K3" s="163" t="s">
        <v>806</v>
      </c>
    </row>
    <row r="4" spans="1:11" ht="14.65" thickTop="1" thickBot="1" x14ac:dyDescent="0.45">
      <c r="A4" s="152" t="s">
        <v>623</v>
      </c>
      <c r="B4" s="153" t="s">
        <v>572</v>
      </c>
      <c r="C4" s="153" t="s">
        <v>85</v>
      </c>
      <c r="D4" s="153" t="s">
        <v>586</v>
      </c>
      <c r="E4" s="153" t="s">
        <v>63</v>
      </c>
      <c r="F4" s="153" t="s">
        <v>67</v>
      </c>
      <c r="G4" s="153" t="s">
        <v>566</v>
      </c>
      <c r="H4" s="153" t="s">
        <v>122</v>
      </c>
      <c r="I4" s="153" t="s">
        <v>616</v>
      </c>
      <c r="J4" s="154" t="s">
        <v>619</v>
      </c>
      <c r="K4" s="163" t="s">
        <v>818</v>
      </c>
    </row>
    <row r="5" spans="1:11" ht="14.65" thickTop="1" thickBot="1" x14ac:dyDescent="0.45">
      <c r="A5" s="152" t="s">
        <v>624</v>
      </c>
      <c r="B5" s="153" t="s">
        <v>573</v>
      </c>
      <c r="C5" s="153" t="s">
        <v>684</v>
      </c>
      <c r="D5" s="153" t="s">
        <v>625</v>
      </c>
      <c r="E5" s="153" t="s">
        <v>592</v>
      </c>
      <c r="F5" s="153" t="s">
        <v>597</v>
      </c>
      <c r="G5" s="153" t="s">
        <v>606</v>
      </c>
      <c r="H5" s="153" t="s">
        <v>695</v>
      </c>
      <c r="I5" s="153" t="s">
        <v>617</v>
      </c>
      <c r="J5" s="154" t="s">
        <v>644</v>
      </c>
      <c r="K5" s="164"/>
    </row>
    <row r="6" spans="1:11" ht="14.65" thickTop="1" thickBot="1" x14ac:dyDescent="0.45">
      <c r="A6" s="152" t="s">
        <v>561</v>
      </c>
      <c r="B6" s="153" t="s">
        <v>44</v>
      </c>
      <c r="C6" s="153" t="s">
        <v>577</v>
      </c>
      <c r="D6" s="153" t="s">
        <v>626</v>
      </c>
      <c r="E6" s="153" t="s">
        <v>593</v>
      </c>
      <c r="F6" s="153" t="s">
        <v>598</v>
      </c>
      <c r="G6" s="153" t="s">
        <v>164</v>
      </c>
      <c r="H6" s="153" t="s">
        <v>627</v>
      </c>
      <c r="I6" s="153" t="s">
        <v>628</v>
      </c>
      <c r="J6" s="155"/>
      <c r="K6" s="164"/>
    </row>
    <row r="7" spans="1:11" ht="14.65" thickTop="1" thickBot="1" x14ac:dyDescent="0.45">
      <c r="A7" s="152" t="s">
        <v>562</v>
      </c>
      <c r="B7" s="153" t="s">
        <v>629</v>
      </c>
      <c r="C7" s="153" t="s">
        <v>630</v>
      </c>
      <c r="D7" s="153" t="s">
        <v>587</v>
      </c>
      <c r="E7" s="153" t="s">
        <v>631</v>
      </c>
      <c r="F7" s="153" t="s">
        <v>599</v>
      </c>
      <c r="G7" s="153" t="s">
        <v>607</v>
      </c>
      <c r="H7" s="156"/>
      <c r="I7" s="156"/>
      <c r="J7" s="155"/>
      <c r="K7" s="164"/>
    </row>
    <row r="8" spans="1:11" ht="14.65" thickTop="1" thickBot="1" x14ac:dyDescent="0.45">
      <c r="A8" s="152" t="s">
        <v>632</v>
      </c>
      <c r="B8" s="153" t="s">
        <v>183</v>
      </c>
      <c r="C8" s="153" t="s">
        <v>578</v>
      </c>
      <c r="D8" s="153" t="s">
        <v>588</v>
      </c>
      <c r="E8" s="153" t="s">
        <v>633</v>
      </c>
      <c r="F8" s="153" t="s">
        <v>245</v>
      </c>
      <c r="G8" s="153" t="s">
        <v>569</v>
      </c>
      <c r="H8" s="156"/>
      <c r="I8" s="156"/>
      <c r="J8" s="155"/>
      <c r="K8" s="164"/>
    </row>
    <row r="9" spans="1:11" ht="14.65" thickTop="1" thickBot="1" x14ac:dyDescent="0.45">
      <c r="A9" s="152" t="s">
        <v>563</v>
      </c>
      <c r="B9" s="153" t="s">
        <v>129</v>
      </c>
      <c r="C9" s="153" t="s">
        <v>579</v>
      </c>
      <c r="D9" s="153" t="s">
        <v>589</v>
      </c>
      <c r="E9" s="153" t="s">
        <v>170</v>
      </c>
      <c r="F9" s="153" t="s">
        <v>600</v>
      </c>
      <c r="G9" s="153" t="s">
        <v>608</v>
      </c>
      <c r="H9" s="156"/>
      <c r="I9" s="156"/>
      <c r="J9" s="155"/>
      <c r="K9" s="164"/>
    </row>
    <row r="10" spans="1:11" ht="14.65" thickTop="1" thickBot="1" x14ac:dyDescent="0.45">
      <c r="A10" s="152" t="s">
        <v>97</v>
      </c>
      <c r="B10" s="153" t="s">
        <v>677</v>
      </c>
      <c r="C10" s="153" t="s">
        <v>676</v>
      </c>
      <c r="D10" s="153" t="s">
        <v>590</v>
      </c>
      <c r="E10" s="153" t="s">
        <v>594</v>
      </c>
      <c r="F10" s="153" t="s">
        <v>601</v>
      </c>
      <c r="G10" s="153" t="s">
        <v>609</v>
      </c>
      <c r="H10" s="156"/>
      <c r="I10" s="156"/>
      <c r="J10" s="155"/>
      <c r="K10" s="164"/>
    </row>
    <row r="11" spans="1:11" ht="14.65" thickTop="1" thickBot="1" x14ac:dyDescent="0.45">
      <c r="A11" s="152" t="s">
        <v>634</v>
      </c>
      <c r="B11" s="153" t="s">
        <v>679</v>
      </c>
      <c r="C11" s="153" t="s">
        <v>683</v>
      </c>
      <c r="D11" s="153" t="s">
        <v>678</v>
      </c>
      <c r="E11" s="153" t="s">
        <v>635</v>
      </c>
      <c r="F11" s="153" t="s">
        <v>385</v>
      </c>
      <c r="G11" s="153" t="s">
        <v>636</v>
      </c>
      <c r="H11" s="156"/>
      <c r="I11" s="156"/>
      <c r="J11" s="155"/>
      <c r="K11" s="164"/>
    </row>
    <row r="12" spans="1:11" ht="14.65" thickTop="1" thickBot="1" x14ac:dyDescent="0.45">
      <c r="A12" s="152" t="s">
        <v>564</v>
      </c>
      <c r="B12" s="153" t="s">
        <v>574</v>
      </c>
      <c r="C12" s="153" t="s">
        <v>580</v>
      </c>
      <c r="D12" s="153" t="s">
        <v>637</v>
      </c>
      <c r="E12" s="153" t="s">
        <v>688</v>
      </c>
      <c r="F12" s="153" t="s">
        <v>602</v>
      </c>
      <c r="G12" s="153" t="s">
        <v>584</v>
      </c>
      <c r="H12" s="156"/>
      <c r="I12" s="156"/>
      <c r="J12" s="155"/>
      <c r="K12" s="164"/>
    </row>
    <row r="13" spans="1:11" ht="14.65" thickTop="1" thickBot="1" x14ac:dyDescent="0.45">
      <c r="A13" s="152" t="s">
        <v>565</v>
      </c>
      <c r="B13" s="153" t="s">
        <v>638</v>
      </c>
      <c r="C13" s="153" t="s">
        <v>581</v>
      </c>
      <c r="D13" s="153" t="s">
        <v>692</v>
      </c>
      <c r="E13" s="153" t="s">
        <v>639</v>
      </c>
      <c r="F13" s="153" t="s">
        <v>691</v>
      </c>
      <c r="G13" s="153" t="s">
        <v>163</v>
      </c>
      <c r="H13" s="156"/>
      <c r="I13" s="156"/>
      <c r="J13" s="155"/>
      <c r="K13" s="164"/>
    </row>
    <row r="14" spans="1:11" ht="14.65" thickTop="1" thickBot="1" x14ac:dyDescent="0.45">
      <c r="A14" s="152" t="s">
        <v>682</v>
      </c>
      <c r="B14" s="153" t="s">
        <v>575</v>
      </c>
      <c r="C14" s="153" t="s">
        <v>582</v>
      </c>
      <c r="D14" s="156"/>
      <c r="E14" s="153" t="s">
        <v>689</v>
      </c>
      <c r="F14" s="153" t="s">
        <v>603</v>
      </c>
      <c r="G14" s="153" t="s">
        <v>610</v>
      </c>
      <c r="H14" s="156"/>
      <c r="I14" s="156"/>
      <c r="J14" s="155"/>
      <c r="K14" s="164"/>
    </row>
    <row r="15" spans="1:11" ht="14.65" thickTop="1" thickBot="1" x14ac:dyDescent="0.45">
      <c r="A15" s="152" t="s">
        <v>130</v>
      </c>
      <c r="B15" s="153" t="s">
        <v>687</v>
      </c>
      <c r="C15" s="153" t="s">
        <v>583</v>
      </c>
      <c r="D15" s="156"/>
      <c r="E15" s="153" t="s">
        <v>103</v>
      </c>
      <c r="F15" s="153" t="s">
        <v>604</v>
      </c>
      <c r="G15" s="153" t="s">
        <v>611</v>
      </c>
      <c r="H15" s="156"/>
      <c r="I15" s="156"/>
      <c r="J15" s="155"/>
      <c r="K15" s="164"/>
    </row>
    <row r="16" spans="1:11" ht="14.65" thickTop="1" thickBot="1" x14ac:dyDescent="0.45">
      <c r="A16" s="152" t="s">
        <v>567</v>
      </c>
      <c r="B16" s="153" t="s">
        <v>576</v>
      </c>
      <c r="C16" s="153" t="s">
        <v>693</v>
      </c>
      <c r="D16" s="156"/>
      <c r="E16" s="153" t="s">
        <v>595</v>
      </c>
      <c r="F16" s="184" t="s">
        <v>721</v>
      </c>
      <c r="G16" s="153" t="s">
        <v>612</v>
      </c>
      <c r="H16" s="156"/>
      <c r="I16" s="156"/>
      <c r="J16" s="155"/>
      <c r="K16" s="164"/>
    </row>
    <row r="17" spans="1:11" ht="14.65" thickTop="1" thickBot="1" x14ac:dyDescent="0.45">
      <c r="A17" s="152" t="s">
        <v>640</v>
      </c>
      <c r="B17" s="156"/>
      <c r="C17" s="153" t="s">
        <v>585</v>
      </c>
      <c r="D17" s="156"/>
      <c r="E17" s="153" t="s">
        <v>681</v>
      </c>
      <c r="F17" s="156"/>
      <c r="G17" s="153" t="s">
        <v>613</v>
      </c>
      <c r="H17" s="156"/>
      <c r="I17" s="156"/>
      <c r="J17" s="155"/>
      <c r="K17" s="164"/>
    </row>
    <row r="18" spans="1:11" ht="14.65" thickTop="1" thickBot="1" x14ac:dyDescent="0.45">
      <c r="A18" s="152" t="s">
        <v>568</v>
      </c>
      <c r="B18" s="156"/>
      <c r="C18" s="153" t="s">
        <v>783</v>
      </c>
      <c r="D18" s="156"/>
      <c r="E18" s="153" t="s">
        <v>797</v>
      </c>
      <c r="F18" s="156"/>
      <c r="G18" s="156"/>
      <c r="H18" s="156"/>
      <c r="I18" s="156"/>
      <c r="J18" s="155"/>
      <c r="K18" s="164"/>
    </row>
    <row r="19" spans="1:11" ht="14.65" thickTop="1" thickBot="1" x14ac:dyDescent="0.45">
      <c r="A19" s="152" t="s">
        <v>680</v>
      </c>
      <c r="B19" s="156"/>
      <c r="C19" s="153" t="s">
        <v>813</v>
      </c>
      <c r="D19" s="156"/>
      <c r="E19" s="153" t="s">
        <v>804</v>
      </c>
      <c r="F19" s="156"/>
      <c r="G19" s="156"/>
      <c r="H19" s="156"/>
      <c r="I19" s="156"/>
      <c r="J19" s="155"/>
      <c r="K19" s="164"/>
    </row>
    <row r="20" spans="1:11" ht="14.25" thickTop="1" x14ac:dyDescent="0.4">
      <c r="A20" s="157" t="s">
        <v>570</v>
      </c>
      <c r="B20" s="158"/>
      <c r="C20" s="158"/>
      <c r="D20" s="158"/>
      <c r="E20" s="158"/>
      <c r="F20" s="158"/>
      <c r="G20" s="158"/>
      <c r="H20" s="158"/>
      <c r="I20" s="158"/>
      <c r="J20" s="159"/>
      <c r="K20" s="164"/>
    </row>
    <row r="63" spans="4:4" x14ac:dyDescent="0.4">
      <c r="D63" s="191"/>
    </row>
    <row r="111" ht="14.65" customHeight="1" x14ac:dyDescent="0.4"/>
    <row r="112" ht="14.65" customHeight="1" x14ac:dyDescent="0.4"/>
    <row r="120" spans="3:3" x14ac:dyDescent="0.4">
      <c r="C120" s="244"/>
    </row>
  </sheetData>
  <dataConsolidate/>
  <mergeCells count="1">
    <mergeCell ref="A1:J1"/>
  </mergeCells>
  <phoneticPr fontId="6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6ACF5-CF0E-47F2-9241-C52E2E3FF077}">
  <dimension ref="A1:B107"/>
  <sheetViews>
    <sheetView workbookViewId="0">
      <selection activeCell="L11" sqref="L11"/>
    </sheetView>
  </sheetViews>
  <sheetFormatPr defaultRowHeight="13.9" x14ac:dyDescent="0.4"/>
  <cols>
    <col min="1" max="1" width="17.265625" bestFit="1" customWidth="1"/>
    <col min="2" max="2" width="21.6640625" bestFit="1" customWidth="1"/>
  </cols>
  <sheetData>
    <row r="1" spans="1:2" x14ac:dyDescent="0.4">
      <c r="A1" s="289" t="s">
        <v>669</v>
      </c>
      <c r="B1" s="289"/>
    </row>
    <row r="2" spans="1:2" x14ac:dyDescent="0.4">
      <c r="A2" s="193" t="s">
        <v>19</v>
      </c>
      <c r="B2" s="193" t="s">
        <v>21</v>
      </c>
    </row>
    <row r="3" spans="1:2" x14ac:dyDescent="0.4">
      <c r="A3" s="194" t="s">
        <v>24</v>
      </c>
      <c r="B3" s="195" t="s">
        <v>948</v>
      </c>
    </row>
    <row r="4" spans="1:2" x14ac:dyDescent="0.4">
      <c r="A4" s="194" t="s">
        <v>32</v>
      </c>
      <c r="B4" s="194" t="s">
        <v>978</v>
      </c>
    </row>
    <row r="5" spans="1:2" x14ac:dyDescent="0.4">
      <c r="A5" s="194" t="s">
        <v>38</v>
      </c>
      <c r="B5" s="194" t="s">
        <v>979</v>
      </c>
    </row>
    <row r="6" spans="1:2" x14ac:dyDescent="0.4">
      <c r="A6" s="194" t="s">
        <v>42</v>
      </c>
      <c r="B6" s="194" t="s">
        <v>980</v>
      </c>
    </row>
    <row r="7" spans="1:2" x14ac:dyDescent="0.4">
      <c r="A7" s="194" t="s">
        <v>49</v>
      </c>
      <c r="B7" s="194" t="s">
        <v>926</v>
      </c>
    </row>
    <row r="8" spans="1:2" x14ac:dyDescent="0.4">
      <c r="A8" s="194" t="s">
        <v>56</v>
      </c>
      <c r="B8" s="194" t="s">
        <v>927</v>
      </c>
    </row>
    <row r="9" spans="1:2" x14ac:dyDescent="0.4">
      <c r="A9" s="194" t="s">
        <v>61</v>
      </c>
      <c r="B9" s="194" t="s">
        <v>981</v>
      </c>
    </row>
    <row r="10" spans="1:2" x14ac:dyDescent="0.4">
      <c r="A10" s="194" t="s">
        <v>68</v>
      </c>
      <c r="B10" s="194" t="s">
        <v>982</v>
      </c>
    </row>
    <row r="11" spans="1:2" x14ac:dyDescent="0.4">
      <c r="A11" s="194" t="s">
        <v>75</v>
      </c>
      <c r="B11" s="194" t="s">
        <v>983</v>
      </c>
    </row>
    <row r="12" spans="1:2" x14ac:dyDescent="0.4">
      <c r="A12" s="194" t="s">
        <v>78</v>
      </c>
      <c r="B12" s="194" t="s">
        <v>984</v>
      </c>
    </row>
    <row r="13" spans="1:2" x14ac:dyDescent="0.4">
      <c r="A13" s="194" t="s">
        <v>83</v>
      </c>
      <c r="B13" s="194" t="s">
        <v>985</v>
      </c>
    </row>
    <row r="14" spans="1:2" x14ac:dyDescent="0.4">
      <c r="A14" s="194" t="s">
        <v>89</v>
      </c>
      <c r="B14" s="194" t="s">
        <v>986</v>
      </c>
    </row>
    <row r="15" spans="1:2" x14ac:dyDescent="0.4">
      <c r="A15" s="194" t="s">
        <v>95</v>
      </c>
      <c r="B15" s="194" t="s">
        <v>949</v>
      </c>
    </row>
    <row r="16" spans="1:2" x14ac:dyDescent="0.4">
      <c r="A16" s="196" t="s">
        <v>902</v>
      </c>
      <c r="B16" s="196" t="s">
        <v>987</v>
      </c>
    </row>
    <row r="17" spans="1:2" x14ac:dyDescent="0.4">
      <c r="A17" s="196" t="s">
        <v>915</v>
      </c>
      <c r="B17" s="196" t="s">
        <v>950</v>
      </c>
    </row>
    <row r="18" spans="1:2" x14ac:dyDescent="0.4">
      <c r="A18" s="196" t="s">
        <v>316</v>
      </c>
      <c r="B18" s="196" t="s">
        <v>951</v>
      </c>
    </row>
    <row r="19" spans="1:2" x14ac:dyDescent="0.4">
      <c r="A19" s="196" t="s">
        <v>311</v>
      </c>
      <c r="B19" s="196" t="s">
        <v>952</v>
      </c>
    </row>
    <row r="20" spans="1:2" x14ac:dyDescent="0.4">
      <c r="A20" s="196" t="s">
        <v>306</v>
      </c>
      <c r="B20" s="196" t="s">
        <v>988</v>
      </c>
    </row>
    <row r="21" spans="1:2" x14ac:dyDescent="0.4">
      <c r="A21" s="196" t="s">
        <v>294</v>
      </c>
      <c r="B21" s="196" t="s">
        <v>953</v>
      </c>
    </row>
    <row r="22" spans="1:2" x14ac:dyDescent="0.4">
      <c r="A22" s="196" t="s">
        <v>643</v>
      </c>
      <c r="B22" s="196" t="s">
        <v>954</v>
      </c>
    </row>
    <row r="23" spans="1:2" x14ac:dyDescent="0.4">
      <c r="A23" s="196" t="s">
        <v>275</v>
      </c>
      <c r="B23" s="196" t="s">
        <v>955</v>
      </c>
    </row>
    <row r="24" spans="1:2" x14ac:dyDescent="0.4">
      <c r="A24" s="196" t="s">
        <v>272</v>
      </c>
      <c r="B24" s="196" t="s">
        <v>956</v>
      </c>
    </row>
    <row r="25" spans="1:2" x14ac:dyDescent="0.4">
      <c r="A25" s="196" t="s">
        <v>895</v>
      </c>
      <c r="B25" s="196" t="s">
        <v>928</v>
      </c>
    </row>
    <row r="26" spans="1:2" x14ac:dyDescent="0.4">
      <c r="A26" s="196" t="s">
        <v>268</v>
      </c>
      <c r="B26" s="196" t="s">
        <v>929</v>
      </c>
    </row>
    <row r="27" spans="1:2" x14ac:dyDescent="0.4">
      <c r="A27" s="196" t="s">
        <v>262</v>
      </c>
      <c r="B27" s="196" t="s">
        <v>930</v>
      </c>
    </row>
    <row r="28" spans="1:2" x14ac:dyDescent="0.4">
      <c r="A28" s="196" t="s">
        <v>259</v>
      </c>
      <c r="B28" s="196" t="s">
        <v>931</v>
      </c>
    </row>
    <row r="29" spans="1:2" x14ac:dyDescent="0.4">
      <c r="A29" s="196" t="s">
        <v>919</v>
      </c>
      <c r="B29" s="196" t="s">
        <v>989</v>
      </c>
    </row>
    <row r="30" spans="1:2" x14ac:dyDescent="0.4">
      <c r="A30" s="196" t="s">
        <v>925</v>
      </c>
      <c r="B30" s="196" t="s">
        <v>990</v>
      </c>
    </row>
    <row r="31" spans="1:2" x14ac:dyDescent="0.4">
      <c r="A31" s="196" t="s">
        <v>249</v>
      </c>
      <c r="B31" s="196" t="s">
        <v>991</v>
      </c>
    </row>
    <row r="32" spans="1:2" x14ac:dyDescent="0.4">
      <c r="A32" s="196" t="s">
        <v>247</v>
      </c>
      <c r="B32" s="196" t="s">
        <v>957</v>
      </c>
    </row>
    <row r="33" spans="1:2" x14ac:dyDescent="0.4">
      <c r="A33" s="196" t="s">
        <v>242</v>
      </c>
      <c r="B33" s="196" t="s">
        <v>992</v>
      </c>
    </row>
    <row r="34" spans="1:2" x14ac:dyDescent="0.4">
      <c r="A34" s="196" t="s">
        <v>238</v>
      </c>
      <c r="B34" s="196" t="s">
        <v>993</v>
      </c>
    </row>
    <row r="35" spans="1:2" x14ac:dyDescent="0.4">
      <c r="A35" s="196" t="s">
        <v>236</v>
      </c>
      <c r="B35" s="196" t="s">
        <v>994</v>
      </c>
    </row>
    <row r="36" spans="1:2" x14ac:dyDescent="0.4">
      <c r="A36" s="196" t="s">
        <v>896</v>
      </c>
      <c r="B36" s="196" t="s">
        <v>995</v>
      </c>
    </row>
    <row r="37" spans="1:2" x14ac:dyDescent="0.4">
      <c r="A37" s="196" t="s">
        <v>228</v>
      </c>
      <c r="B37" s="196" t="s">
        <v>958</v>
      </c>
    </row>
    <row r="38" spans="1:2" x14ac:dyDescent="0.4">
      <c r="A38" s="196" t="s">
        <v>903</v>
      </c>
      <c r="B38" s="196" t="s">
        <v>959</v>
      </c>
    </row>
    <row r="39" spans="1:2" x14ac:dyDescent="0.4">
      <c r="A39" s="196" t="s">
        <v>916</v>
      </c>
      <c r="B39" s="196" t="s">
        <v>960</v>
      </c>
    </row>
    <row r="40" spans="1:2" x14ac:dyDescent="0.4">
      <c r="A40" s="196" t="s">
        <v>912</v>
      </c>
      <c r="B40" s="196" t="s">
        <v>961</v>
      </c>
    </row>
    <row r="41" spans="1:2" x14ac:dyDescent="0.4">
      <c r="A41" s="196" t="s">
        <v>200</v>
      </c>
      <c r="B41" s="196" t="s">
        <v>996</v>
      </c>
    </row>
    <row r="42" spans="1:2" x14ac:dyDescent="0.4">
      <c r="A42" s="196" t="s">
        <v>892</v>
      </c>
      <c r="B42" s="196" t="s">
        <v>997</v>
      </c>
    </row>
    <row r="43" spans="1:2" x14ac:dyDescent="0.4">
      <c r="A43" s="196" t="s">
        <v>696</v>
      </c>
      <c r="B43" s="196" t="s">
        <v>998</v>
      </c>
    </row>
    <row r="44" spans="1:2" x14ac:dyDescent="0.4">
      <c r="A44" s="196" t="s">
        <v>155</v>
      </c>
      <c r="B44" s="196" t="s">
        <v>999</v>
      </c>
    </row>
    <row r="45" spans="1:2" x14ac:dyDescent="0.4">
      <c r="A45" s="196" t="s">
        <v>152</v>
      </c>
      <c r="B45" s="196" t="s">
        <v>1000</v>
      </c>
    </row>
    <row r="46" spans="1:2" x14ac:dyDescent="0.4">
      <c r="A46" s="196" t="s">
        <v>150</v>
      </c>
      <c r="B46" s="196" t="s">
        <v>1001</v>
      </c>
    </row>
    <row r="47" spans="1:2" x14ac:dyDescent="0.4">
      <c r="A47" s="196" t="s">
        <v>145</v>
      </c>
      <c r="B47" s="196" t="s">
        <v>962</v>
      </c>
    </row>
    <row r="48" spans="1:2" x14ac:dyDescent="0.4">
      <c r="A48" s="196" t="s">
        <v>546</v>
      </c>
      <c r="B48" s="196" t="s">
        <v>1002</v>
      </c>
    </row>
    <row r="49" spans="1:2" x14ac:dyDescent="0.4">
      <c r="A49" s="196" t="s">
        <v>127</v>
      </c>
      <c r="B49" s="196" t="s">
        <v>1003</v>
      </c>
    </row>
    <row r="50" spans="1:2" x14ac:dyDescent="0.4">
      <c r="A50" s="196" t="s">
        <v>124</v>
      </c>
      <c r="B50" s="196" t="s">
        <v>1004</v>
      </c>
    </row>
    <row r="51" spans="1:2" x14ac:dyDescent="0.4">
      <c r="A51" s="196" t="s">
        <v>121</v>
      </c>
      <c r="B51" s="196" t="s">
        <v>963</v>
      </c>
    </row>
    <row r="52" spans="1:2" x14ac:dyDescent="0.4">
      <c r="A52" s="196" t="s">
        <v>119</v>
      </c>
      <c r="B52" s="196" t="s">
        <v>1005</v>
      </c>
    </row>
    <row r="53" spans="1:2" x14ac:dyDescent="0.4">
      <c r="A53" s="196" t="s">
        <v>906</v>
      </c>
      <c r="B53" s="196" t="s">
        <v>964</v>
      </c>
    </row>
    <row r="54" spans="1:2" x14ac:dyDescent="0.4">
      <c r="A54" s="196" t="s">
        <v>920</v>
      </c>
      <c r="B54" s="196" t="s">
        <v>932</v>
      </c>
    </row>
    <row r="55" spans="1:2" x14ac:dyDescent="0.4">
      <c r="A55" s="196" t="s">
        <v>105</v>
      </c>
      <c r="B55" s="196" t="s">
        <v>965</v>
      </c>
    </row>
    <row r="56" spans="1:2" x14ac:dyDescent="0.4">
      <c r="A56" s="197" t="s">
        <v>894</v>
      </c>
      <c r="B56" s="197" t="s">
        <v>966</v>
      </c>
    </row>
    <row r="57" spans="1:2" x14ac:dyDescent="0.4">
      <c r="A57" s="197" t="s">
        <v>345</v>
      </c>
      <c r="B57" s="197" t="s">
        <v>1006</v>
      </c>
    </row>
    <row r="58" spans="1:2" x14ac:dyDescent="0.4">
      <c r="A58" s="197" t="s">
        <v>348</v>
      </c>
      <c r="B58" s="197" t="s">
        <v>1007</v>
      </c>
    </row>
    <row r="59" spans="1:2" x14ac:dyDescent="0.4">
      <c r="A59" s="197" t="s">
        <v>350</v>
      </c>
      <c r="B59" s="197" t="s">
        <v>1008</v>
      </c>
    </row>
    <row r="60" spans="1:2" x14ac:dyDescent="0.4">
      <c r="A60" s="197" t="s">
        <v>352</v>
      </c>
      <c r="B60" s="197" t="s">
        <v>1009</v>
      </c>
    </row>
    <row r="61" spans="1:2" x14ac:dyDescent="0.4">
      <c r="A61" s="197" t="s">
        <v>547</v>
      </c>
      <c r="B61" s="197" t="s">
        <v>1010</v>
      </c>
    </row>
    <row r="62" spans="1:2" x14ac:dyDescent="0.4">
      <c r="A62" s="198" t="s">
        <v>905</v>
      </c>
      <c r="B62" s="197" t="s">
        <v>933</v>
      </c>
    </row>
    <row r="63" spans="1:2" x14ac:dyDescent="0.4">
      <c r="A63" s="198" t="s">
        <v>910</v>
      </c>
      <c r="B63" s="197" t="s">
        <v>967</v>
      </c>
    </row>
    <row r="64" spans="1:2" x14ac:dyDescent="0.4">
      <c r="A64" s="198" t="s">
        <v>908</v>
      </c>
      <c r="B64" s="197" t="s">
        <v>968</v>
      </c>
    </row>
    <row r="65" spans="1:2" x14ac:dyDescent="0.4">
      <c r="A65" s="198" t="s">
        <v>898</v>
      </c>
      <c r="B65" s="197" t="s">
        <v>968</v>
      </c>
    </row>
    <row r="66" spans="1:2" x14ac:dyDescent="0.4">
      <c r="A66" s="198" t="s">
        <v>409</v>
      </c>
      <c r="B66" s="197" t="s">
        <v>969</v>
      </c>
    </row>
    <row r="67" spans="1:2" x14ac:dyDescent="0.4">
      <c r="A67" s="198" t="s">
        <v>893</v>
      </c>
      <c r="B67" s="197" t="s">
        <v>934</v>
      </c>
    </row>
    <row r="68" spans="1:2" x14ac:dyDescent="0.4">
      <c r="A68" s="198" t="s">
        <v>423</v>
      </c>
      <c r="B68" s="197" t="s">
        <v>935</v>
      </c>
    </row>
    <row r="69" spans="1:2" x14ac:dyDescent="0.4">
      <c r="A69" s="198" t="s">
        <v>431</v>
      </c>
      <c r="B69" s="197" t="s">
        <v>936</v>
      </c>
    </row>
    <row r="70" spans="1:2" x14ac:dyDescent="0.4">
      <c r="A70" s="198" t="s">
        <v>899</v>
      </c>
      <c r="B70" s="197" t="s">
        <v>937</v>
      </c>
    </row>
    <row r="71" spans="1:2" x14ac:dyDescent="0.4">
      <c r="A71" s="198" t="s">
        <v>914</v>
      </c>
      <c r="B71" s="197" t="s">
        <v>938</v>
      </c>
    </row>
    <row r="72" spans="1:2" x14ac:dyDescent="0.4">
      <c r="A72" s="197" t="s">
        <v>442</v>
      </c>
      <c r="B72" s="197" t="s">
        <v>939</v>
      </c>
    </row>
    <row r="73" spans="1:2" x14ac:dyDescent="0.4">
      <c r="A73" s="198" t="s">
        <v>447</v>
      </c>
      <c r="B73" s="197" t="s">
        <v>940</v>
      </c>
    </row>
    <row r="74" spans="1:2" x14ac:dyDescent="0.4">
      <c r="A74" s="198" t="s">
        <v>449</v>
      </c>
      <c r="B74" s="197" t="s">
        <v>1011</v>
      </c>
    </row>
    <row r="75" spans="1:2" x14ac:dyDescent="0.4">
      <c r="A75" s="198" t="s">
        <v>451</v>
      </c>
      <c r="B75" s="197" t="s">
        <v>941</v>
      </c>
    </row>
    <row r="76" spans="1:2" x14ac:dyDescent="0.4">
      <c r="A76" s="198" t="s">
        <v>455</v>
      </c>
      <c r="B76" s="197" t="s">
        <v>1012</v>
      </c>
    </row>
    <row r="77" spans="1:2" x14ac:dyDescent="0.4">
      <c r="A77" s="198" t="s">
        <v>911</v>
      </c>
      <c r="B77" s="197" t="s">
        <v>1013</v>
      </c>
    </row>
    <row r="78" spans="1:2" x14ac:dyDescent="0.4">
      <c r="A78" s="198" t="s">
        <v>461</v>
      </c>
      <c r="B78" s="197" t="s">
        <v>942</v>
      </c>
    </row>
    <row r="79" spans="1:2" x14ac:dyDescent="0.4">
      <c r="A79" s="198" t="s">
        <v>904</v>
      </c>
      <c r="B79" s="197" t="s">
        <v>1014</v>
      </c>
    </row>
    <row r="80" spans="1:2" x14ac:dyDescent="0.4">
      <c r="A80" s="198" t="s">
        <v>917</v>
      </c>
      <c r="B80" s="197" t="s">
        <v>1015</v>
      </c>
    </row>
    <row r="81" spans="1:2" x14ac:dyDescent="0.4">
      <c r="A81" s="198" t="s">
        <v>477</v>
      </c>
      <c r="B81" s="197" t="s">
        <v>970</v>
      </c>
    </row>
    <row r="82" spans="1:2" x14ac:dyDescent="0.4">
      <c r="A82" s="198" t="s">
        <v>900</v>
      </c>
      <c r="B82" s="197" t="s">
        <v>971</v>
      </c>
    </row>
    <row r="83" spans="1:2" x14ac:dyDescent="0.4">
      <c r="A83" s="198" t="s">
        <v>918</v>
      </c>
      <c r="B83" s="197" t="s">
        <v>972</v>
      </c>
    </row>
    <row r="84" spans="1:2" x14ac:dyDescent="0.4">
      <c r="A84" s="198" t="s">
        <v>923</v>
      </c>
      <c r="B84" s="197" t="s">
        <v>943</v>
      </c>
    </row>
    <row r="85" spans="1:2" x14ac:dyDescent="0.4">
      <c r="A85" s="198" t="s">
        <v>514</v>
      </c>
      <c r="B85" s="197" t="s">
        <v>1016</v>
      </c>
    </row>
    <row r="86" spans="1:2" x14ac:dyDescent="0.4">
      <c r="A86" s="198" t="s">
        <v>922</v>
      </c>
      <c r="B86" s="197" t="s">
        <v>973</v>
      </c>
    </row>
    <row r="87" spans="1:2" x14ac:dyDescent="0.4">
      <c r="A87" s="198" t="s">
        <v>520</v>
      </c>
      <c r="B87" s="197" t="s">
        <v>1017</v>
      </c>
    </row>
    <row r="88" spans="1:2" x14ac:dyDescent="0.4">
      <c r="A88" s="198" t="s">
        <v>525</v>
      </c>
      <c r="B88" s="197" t="s">
        <v>974</v>
      </c>
    </row>
    <row r="89" spans="1:2" x14ac:dyDescent="0.4">
      <c r="A89" s="198" t="s">
        <v>530</v>
      </c>
      <c r="B89" s="197" t="s">
        <v>944</v>
      </c>
    </row>
    <row r="90" spans="1:2" x14ac:dyDescent="0.4">
      <c r="A90" s="197" t="s">
        <v>535</v>
      </c>
      <c r="B90" s="197" t="s">
        <v>1018</v>
      </c>
    </row>
    <row r="91" spans="1:2" x14ac:dyDescent="0.4">
      <c r="A91" s="198" t="s">
        <v>539</v>
      </c>
      <c r="B91" s="197" t="s">
        <v>1019</v>
      </c>
    </row>
    <row r="92" spans="1:2" x14ac:dyDescent="0.4">
      <c r="A92" s="198" t="s">
        <v>651</v>
      </c>
      <c r="B92" s="198" t="s">
        <v>1020</v>
      </c>
    </row>
    <row r="93" spans="1:2" x14ac:dyDescent="0.4">
      <c r="A93" s="198" t="s">
        <v>897</v>
      </c>
      <c r="B93" s="198" t="s">
        <v>945</v>
      </c>
    </row>
    <row r="94" spans="1:2" x14ac:dyDescent="0.4">
      <c r="A94" s="198" t="s">
        <v>913</v>
      </c>
      <c r="B94" s="198" t="s">
        <v>1021</v>
      </c>
    </row>
    <row r="95" spans="1:2" x14ac:dyDescent="0.4">
      <c r="A95" s="198" t="s">
        <v>719</v>
      </c>
      <c r="B95" s="198" t="s">
        <v>1022</v>
      </c>
    </row>
    <row r="96" spans="1:2" x14ac:dyDescent="0.4">
      <c r="A96" s="198" t="s">
        <v>924</v>
      </c>
      <c r="B96" s="198" t="s">
        <v>1023</v>
      </c>
    </row>
    <row r="97" spans="1:2" x14ac:dyDescent="0.4">
      <c r="A97" s="198" t="s">
        <v>758</v>
      </c>
      <c r="B97" s="198" t="s">
        <v>1024</v>
      </c>
    </row>
    <row r="98" spans="1:2" x14ac:dyDescent="0.4">
      <c r="A98" s="196" t="s">
        <v>901</v>
      </c>
      <c r="B98" s="198" t="s">
        <v>1025</v>
      </c>
    </row>
    <row r="99" spans="1:2" x14ac:dyDescent="0.4">
      <c r="A99" s="198" t="s">
        <v>909</v>
      </c>
      <c r="B99" s="198" t="s">
        <v>1026</v>
      </c>
    </row>
    <row r="100" spans="1:2" x14ac:dyDescent="0.4">
      <c r="A100" s="198" t="s">
        <v>776</v>
      </c>
      <c r="B100" s="198" t="s">
        <v>975</v>
      </c>
    </row>
    <row r="101" spans="1:2" x14ac:dyDescent="0.4">
      <c r="A101" s="198" t="s">
        <v>907</v>
      </c>
      <c r="B101" s="198" t="s">
        <v>976</v>
      </c>
    </row>
    <row r="102" spans="1:2" x14ac:dyDescent="0.4">
      <c r="A102" s="198" t="s">
        <v>921</v>
      </c>
      <c r="B102" s="198" t="s">
        <v>1027</v>
      </c>
    </row>
    <row r="103" spans="1:2" x14ac:dyDescent="0.4">
      <c r="A103" s="198" t="s">
        <v>811</v>
      </c>
      <c r="B103" s="198" t="s">
        <v>1028</v>
      </c>
    </row>
    <row r="104" spans="1:2" x14ac:dyDescent="0.4">
      <c r="A104" s="198" t="s">
        <v>815</v>
      </c>
      <c r="B104" s="198" t="s">
        <v>977</v>
      </c>
    </row>
    <row r="105" spans="1:2" x14ac:dyDescent="0.4">
      <c r="A105" s="198" t="s">
        <v>838</v>
      </c>
      <c r="B105" s="198" t="s">
        <v>946</v>
      </c>
    </row>
    <row r="106" spans="1:2" x14ac:dyDescent="0.4">
      <c r="A106" s="198" t="s">
        <v>872</v>
      </c>
      <c r="B106" s="198" t="s">
        <v>947</v>
      </c>
    </row>
    <row r="107" spans="1:2" x14ac:dyDescent="0.4">
      <c r="A107" s="198" t="s">
        <v>889</v>
      </c>
      <c r="B107" s="198" t="s">
        <v>1029</v>
      </c>
    </row>
  </sheetData>
  <mergeCells count="1">
    <mergeCell ref="A1:B1"/>
  </mergeCells>
  <phoneticPr fontId="6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zoomScaleNormal="100" workbookViewId="0">
      <selection activeCell="D14" sqref="D14"/>
    </sheetView>
  </sheetViews>
  <sheetFormatPr defaultRowHeight="13.9" x14ac:dyDescent="0.4"/>
  <cols>
    <col min="1" max="1" width="13.1328125" style="1" customWidth="1"/>
    <col min="2" max="2" width="14.46484375" style="1" customWidth="1"/>
    <col min="3" max="3" width="17.6640625" style="1" customWidth="1"/>
    <col min="4" max="4" width="18.6640625" style="1" customWidth="1"/>
    <col min="5" max="5" width="14.6640625" style="1" customWidth="1"/>
    <col min="6" max="6" width="21.9296875" style="1" customWidth="1"/>
    <col min="7" max="7" width="17.53125" style="1" customWidth="1"/>
    <col min="8" max="8" width="16.73046875" style="1" customWidth="1"/>
    <col min="9" max="9" width="16.33203125" style="1" customWidth="1"/>
    <col min="10" max="16384" width="9.06640625" style="1"/>
  </cols>
  <sheetData>
    <row r="1" spans="1:9" x14ac:dyDescent="0.4">
      <c r="A1" s="2" t="s">
        <v>0</v>
      </c>
      <c r="B1" s="3" t="s">
        <v>668</v>
      </c>
      <c r="C1" s="4" t="s">
        <v>667</v>
      </c>
      <c r="E1" s="10" t="s">
        <v>16</v>
      </c>
      <c r="F1" s="11" t="s">
        <v>668</v>
      </c>
      <c r="G1" s="9" t="s">
        <v>667</v>
      </c>
    </row>
    <row r="2" spans="1:9" ht="14.25" thickBot="1" x14ac:dyDescent="0.45">
      <c r="A2" s="5">
        <f>C8+H5+C11</f>
        <v>0</v>
      </c>
      <c r="B2" s="6">
        <f>A2*1%</f>
        <v>0</v>
      </c>
      <c r="C2" s="14">
        <f>A2*0.65%</f>
        <v>0</v>
      </c>
      <c r="E2" s="12">
        <f>I5+C8+D11</f>
        <v>0</v>
      </c>
      <c r="F2" s="13">
        <f>E2*1%</f>
        <v>0</v>
      </c>
      <c r="G2" s="15">
        <f>$E$2*0.65%</f>
        <v>0</v>
      </c>
    </row>
    <row r="3" spans="1:9" ht="14.25" thickBot="1" x14ac:dyDescent="0.45"/>
    <row r="4" spans="1:9" x14ac:dyDescent="0.4">
      <c r="A4" s="2" t="s">
        <v>1</v>
      </c>
      <c r="B4" s="3" t="s">
        <v>2</v>
      </c>
      <c r="C4" s="3" t="s">
        <v>12</v>
      </c>
      <c r="D4" s="3" t="s">
        <v>3</v>
      </c>
      <c r="E4" s="3" t="s">
        <v>5</v>
      </c>
      <c r="F4" s="3" t="s">
        <v>6</v>
      </c>
      <c r="G4" s="3" t="s">
        <v>13</v>
      </c>
      <c r="H4" s="4" t="s">
        <v>4</v>
      </c>
      <c r="I4" s="9" t="s">
        <v>15</v>
      </c>
    </row>
    <row r="5" spans="1:9" ht="14.25" thickBot="1" x14ac:dyDescent="0.45">
      <c r="A5" s="212">
        <v>42702</v>
      </c>
      <c r="B5" s="213">
        <v>42702</v>
      </c>
      <c r="C5" s="6">
        <f>_xlfn.DAYS($B$5,$A$5)</f>
        <v>0</v>
      </c>
      <c r="D5" s="6">
        <f>INT($C$5/7)*4</f>
        <v>0</v>
      </c>
      <c r="E5" s="6">
        <f>INT($C$5/7)</f>
        <v>0</v>
      </c>
      <c r="F5" s="6">
        <f>INT($C$5/31)*5</f>
        <v>0</v>
      </c>
      <c r="G5" s="6">
        <f>INT($C$5/50)*15</f>
        <v>0</v>
      </c>
      <c r="H5" s="7">
        <f>INT($D$5/3)+$E$5+$F$5</f>
        <v>0</v>
      </c>
      <c r="I5" s="8">
        <f>INT($D$5/3)</f>
        <v>0</v>
      </c>
    </row>
    <row r="6" spans="1:9" ht="14.25" thickBot="1" x14ac:dyDescent="0.45"/>
    <row r="7" spans="1:9" x14ac:dyDescent="0.4">
      <c r="A7" s="2" t="s">
        <v>7</v>
      </c>
      <c r="B7" s="3" t="s">
        <v>8</v>
      </c>
      <c r="C7" s="3" t="s">
        <v>9</v>
      </c>
      <c r="D7" s="16" t="s">
        <v>10</v>
      </c>
      <c r="F7" s="294" t="s">
        <v>673</v>
      </c>
      <c r="G7" s="200" t="s">
        <v>807</v>
      </c>
      <c r="H7" s="201" t="s">
        <v>810</v>
      </c>
    </row>
    <row r="8" spans="1:9" ht="14.25" thickBot="1" x14ac:dyDescent="0.45">
      <c r="A8" s="214">
        <v>0</v>
      </c>
      <c r="B8" s="6">
        <f>$A$8*167</f>
        <v>0</v>
      </c>
      <c r="C8" s="6">
        <f>INT($B$8/3)</f>
        <v>0</v>
      </c>
      <c r="D8" s="17">
        <f>$A$8*518</f>
        <v>0</v>
      </c>
      <c r="F8" s="295"/>
      <c r="G8" s="218">
        <v>42736</v>
      </c>
      <c r="H8" s="202">
        <f>$G$8-407</f>
        <v>42329</v>
      </c>
    </row>
    <row r="9" spans="1:9" ht="14.25" thickBot="1" x14ac:dyDescent="0.45">
      <c r="F9" s="295"/>
      <c r="G9" s="190" t="s">
        <v>808</v>
      </c>
      <c r="H9" s="203" t="s">
        <v>809</v>
      </c>
    </row>
    <row r="10" spans="1:9" ht="14.25" thickBot="1" x14ac:dyDescent="0.45">
      <c r="A10" s="2" t="s">
        <v>18</v>
      </c>
      <c r="B10" s="3" t="s">
        <v>17</v>
      </c>
      <c r="C10" s="4" t="s">
        <v>11</v>
      </c>
      <c r="D10" s="9" t="s">
        <v>16</v>
      </c>
      <c r="F10" s="296"/>
      <c r="G10" s="219">
        <v>42370</v>
      </c>
      <c r="H10" s="204">
        <f>$G$10+407</f>
        <v>42777</v>
      </c>
    </row>
    <row r="11" spans="1:9" ht="14.25" thickBot="1" x14ac:dyDescent="0.45">
      <c r="A11" s="214">
        <v>0</v>
      </c>
      <c r="B11" s="215">
        <v>0</v>
      </c>
      <c r="C11" s="7">
        <f>INT($A$11/3)+B11</f>
        <v>0</v>
      </c>
      <c r="D11" s="8">
        <f>INT($A$11/3)</f>
        <v>0</v>
      </c>
    </row>
    <row r="12" spans="1:9" ht="14.25" thickBot="1" x14ac:dyDescent="0.45"/>
    <row r="13" spans="1:9" x14ac:dyDescent="0.4">
      <c r="A13" s="205" t="s">
        <v>670</v>
      </c>
      <c r="B13" s="290" t="s">
        <v>671</v>
      </c>
      <c r="C13" s="291"/>
      <c r="D13" s="200" t="s">
        <v>720</v>
      </c>
      <c r="E13" s="200" t="s">
        <v>672</v>
      </c>
      <c r="F13" s="201" t="s">
        <v>549</v>
      </c>
    </row>
    <row r="14" spans="1:9" ht="14.25" thickBot="1" x14ac:dyDescent="0.45">
      <c r="A14" s="216" t="s">
        <v>891</v>
      </c>
      <c r="B14" s="292" t="s">
        <v>579</v>
      </c>
      <c r="C14" s="293"/>
      <c r="D14" s="217" t="s">
        <v>889</v>
      </c>
      <c r="E14" s="206" t="s">
        <v>738</v>
      </c>
      <c r="F14" s="221" t="str">
        <f>VLOOKUP(D14,池子时间对照!A3:B999,2,FALSE)</f>
        <v>2017/1/27-2018/2/11</v>
      </c>
    </row>
    <row r="15" spans="1:9" x14ac:dyDescent="0.4">
      <c r="A15" s="192" t="s">
        <v>800</v>
      </c>
      <c r="B15" s="192"/>
      <c r="C15" s="192"/>
      <c r="D15" s="192"/>
      <c r="E15" s="211" t="s">
        <v>698</v>
      </c>
    </row>
    <row r="17" spans="3:7" x14ac:dyDescent="0.4">
      <c r="F17" s="192"/>
    </row>
    <row r="18" spans="3:7" x14ac:dyDescent="0.4">
      <c r="D18" s="192"/>
      <c r="E18" s="192"/>
      <c r="F18" s="192"/>
    </row>
    <row r="19" spans="3:7" x14ac:dyDescent="0.4">
      <c r="D19" s="192"/>
      <c r="E19" s="192"/>
      <c r="F19" s="192"/>
      <c r="G19" s="192"/>
    </row>
    <row r="20" spans="3:7" x14ac:dyDescent="0.4">
      <c r="C20" s="210"/>
      <c r="D20" s="192"/>
      <c r="E20" s="192"/>
      <c r="F20" s="192"/>
      <c r="G20" s="192"/>
    </row>
    <row r="21" spans="3:7" x14ac:dyDescent="0.4">
      <c r="D21" s="192"/>
      <c r="E21" s="192"/>
      <c r="F21" s="192"/>
      <c r="G21" s="192"/>
    </row>
  </sheetData>
  <sheetProtection algorithmName="SHA-512" hashValue="1KsZQ+gCLbgceq/ZVgp78ZfPX+By+TDzbfOy6ghl2MzezIEeb2o7RG1FhnezKkqvIA3hwrDzgMm0yKe30266HQ==" saltValue="PFSpeaCHHNSpucOiwd40IQ==" spinCount="100000" sheet="1" selectLockedCells="1"/>
  <dataConsolidate/>
  <mergeCells count="3">
    <mergeCell ref="B13:C13"/>
    <mergeCell ref="B14:C14"/>
    <mergeCell ref="F7:F10"/>
  </mergeCells>
  <phoneticPr fontId="6" type="noConversion"/>
  <dataValidations count="2">
    <dataValidation type="list" allowBlank="1" showInputMessage="1" showErrorMessage="1" sqref="B14" xr:uid="{AB98479D-CA00-4D90-8C23-2DBE95D2611C}">
      <formula1>INDIRECT($A$14)</formula1>
    </dataValidation>
    <dataValidation type="list" allowBlank="1" showInputMessage="1" showErrorMessage="1" sqref="D14" xr:uid="{3FEFE3CF-7714-4D79-9907-A471A29FAE2C}">
      <formula1>INDIRECT($B$14)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6E2AA36-5983-41D2-9E6C-79916AC6634D}">
          <x14:formula1>
            <xm:f>从者名称对照!$A$2:$K$2</xm:f>
          </x14:formula1>
          <xm:sqref>A14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03FC8-33E3-45BD-A360-62AD05D1D295}">
  <dimension ref="A1:M756"/>
  <sheetViews>
    <sheetView zoomScaleNormal="100" workbookViewId="0">
      <selection sqref="A1:B2"/>
    </sheetView>
  </sheetViews>
  <sheetFormatPr defaultRowHeight="13.9" x14ac:dyDescent="0.4"/>
  <cols>
    <col min="1" max="1" width="17.3984375" style="18" customWidth="1"/>
    <col min="2" max="2" width="23.86328125" style="18" customWidth="1"/>
    <col min="3" max="3" width="27" style="18" customWidth="1"/>
    <col min="4" max="4" width="25.46484375" style="18" customWidth="1"/>
    <col min="5" max="5" width="26.59765625" style="18" customWidth="1"/>
    <col min="6" max="6" width="28.46484375" style="18" customWidth="1"/>
    <col min="7" max="16384" width="9.06640625" style="18"/>
  </cols>
  <sheetData>
    <row r="1" spans="1:13" x14ac:dyDescent="0.4">
      <c r="A1" s="307" t="s">
        <v>327</v>
      </c>
      <c r="B1" s="308"/>
      <c r="C1" s="311" t="s">
        <v>332</v>
      </c>
      <c r="D1" s="313" t="s">
        <v>331</v>
      </c>
      <c r="E1" s="315" t="s">
        <v>329</v>
      </c>
      <c r="F1" s="317" t="s">
        <v>330</v>
      </c>
    </row>
    <row r="2" spans="1:13" ht="14.25" thickBot="1" x14ac:dyDescent="0.45">
      <c r="A2" s="309"/>
      <c r="B2" s="310"/>
      <c r="C2" s="312"/>
      <c r="D2" s="314"/>
      <c r="E2" s="316"/>
      <c r="F2" s="318"/>
      <c r="H2" s="151" t="s">
        <v>1030</v>
      </c>
      <c r="I2" s="151"/>
      <c r="J2" s="151"/>
      <c r="K2" s="151"/>
      <c r="L2" s="151"/>
      <c r="M2" s="151"/>
    </row>
    <row r="3" spans="1:13" ht="14.25" thickBot="1" x14ac:dyDescent="0.45">
      <c r="A3" s="306" t="s">
        <v>102</v>
      </c>
      <c r="B3" s="306"/>
      <c r="C3" s="306"/>
      <c r="D3" s="306"/>
      <c r="E3" s="306"/>
      <c r="F3" s="306"/>
    </row>
    <row r="4" spans="1:13" x14ac:dyDescent="0.4">
      <c r="A4" s="187" t="s">
        <v>19</v>
      </c>
      <c r="B4" s="188" t="s">
        <v>21</v>
      </c>
      <c r="C4" s="188" t="s">
        <v>22</v>
      </c>
      <c r="D4" s="188" t="s">
        <v>23</v>
      </c>
      <c r="E4" s="19"/>
      <c r="F4" s="20"/>
    </row>
    <row r="5" spans="1:13" x14ac:dyDescent="0.4">
      <c r="A5" s="21" t="s">
        <v>24</v>
      </c>
      <c r="B5" s="149" t="s">
        <v>25</v>
      </c>
      <c r="C5" s="23" t="s">
        <v>26</v>
      </c>
      <c r="D5" s="22" t="s">
        <v>27</v>
      </c>
      <c r="E5" s="24" t="s">
        <v>28</v>
      </c>
      <c r="F5" s="25" t="s">
        <v>29</v>
      </c>
    </row>
    <row r="6" spans="1:13" x14ac:dyDescent="0.4">
      <c r="A6" s="26"/>
      <c r="B6" s="27"/>
      <c r="C6" s="27"/>
      <c r="D6" s="27" t="s">
        <v>30</v>
      </c>
      <c r="E6" s="27"/>
      <c r="F6" s="28" t="s">
        <v>31</v>
      </c>
    </row>
    <row r="7" spans="1:13" x14ac:dyDescent="0.4">
      <c r="A7" s="29" t="s">
        <v>32</v>
      </c>
      <c r="B7" s="30" t="s">
        <v>33</v>
      </c>
      <c r="C7" s="30" t="s">
        <v>34</v>
      </c>
      <c r="D7" s="30" t="s">
        <v>35</v>
      </c>
      <c r="E7" s="31" t="s">
        <v>36</v>
      </c>
      <c r="F7" s="32"/>
    </row>
    <row r="8" spans="1:13" x14ac:dyDescent="0.4">
      <c r="A8" s="29"/>
      <c r="B8" s="30"/>
      <c r="C8" s="30"/>
      <c r="D8" s="30" t="s">
        <v>37</v>
      </c>
      <c r="E8" s="30"/>
      <c r="F8" s="32"/>
    </row>
    <row r="9" spans="1:13" x14ac:dyDescent="0.4">
      <c r="A9" s="33" t="s">
        <v>38</v>
      </c>
      <c r="B9" s="34" t="s">
        <v>39</v>
      </c>
      <c r="C9" s="34" t="s">
        <v>40</v>
      </c>
      <c r="D9" s="35" t="s">
        <v>41</v>
      </c>
      <c r="E9" s="34" t="s">
        <v>36</v>
      </c>
      <c r="F9" s="36"/>
    </row>
    <row r="10" spans="1:13" x14ac:dyDescent="0.4">
      <c r="A10" s="29" t="s">
        <v>42</v>
      </c>
      <c r="B10" s="30" t="s">
        <v>43</v>
      </c>
      <c r="C10" s="30" t="s">
        <v>44</v>
      </c>
      <c r="D10" s="30" t="s">
        <v>45</v>
      </c>
      <c r="E10" s="30" t="s">
        <v>46</v>
      </c>
      <c r="F10" s="32" t="s">
        <v>47</v>
      </c>
    </row>
    <row r="11" spans="1:13" x14ac:dyDescent="0.4">
      <c r="A11" s="29"/>
      <c r="B11" s="30"/>
      <c r="C11" s="30"/>
      <c r="D11" s="30" t="s">
        <v>48</v>
      </c>
      <c r="E11" s="30"/>
      <c r="F11" s="32"/>
    </row>
    <row r="12" spans="1:13" x14ac:dyDescent="0.4">
      <c r="A12" s="21" t="s">
        <v>49</v>
      </c>
      <c r="B12" s="22" t="s">
        <v>50</v>
      </c>
      <c r="C12" s="37" t="s">
        <v>51</v>
      </c>
      <c r="D12" s="38" t="s">
        <v>52</v>
      </c>
      <c r="E12" s="24" t="s">
        <v>53</v>
      </c>
      <c r="F12" s="25" t="s">
        <v>54</v>
      </c>
    </row>
    <row r="13" spans="1:13" x14ac:dyDescent="0.4">
      <c r="A13" s="39"/>
      <c r="B13" s="27"/>
      <c r="C13" s="27"/>
      <c r="D13" s="40" t="s">
        <v>55</v>
      </c>
      <c r="E13" s="27"/>
      <c r="F13" s="41"/>
    </row>
    <row r="14" spans="1:13" x14ac:dyDescent="0.4">
      <c r="A14" s="29" t="s">
        <v>56</v>
      </c>
      <c r="B14" s="30" t="s">
        <v>57</v>
      </c>
      <c r="C14" s="30" t="s">
        <v>58</v>
      </c>
      <c r="D14" s="30" t="s">
        <v>59</v>
      </c>
      <c r="E14" s="31" t="s">
        <v>36</v>
      </c>
      <c r="F14" s="32"/>
    </row>
    <row r="15" spans="1:13" x14ac:dyDescent="0.4">
      <c r="A15" s="29"/>
      <c r="B15" s="30"/>
      <c r="C15" s="30"/>
      <c r="D15" s="30" t="s">
        <v>60</v>
      </c>
      <c r="E15" s="30"/>
      <c r="F15" s="32"/>
    </row>
    <row r="16" spans="1:13" x14ac:dyDescent="0.4">
      <c r="A16" s="21" t="s">
        <v>61</v>
      </c>
      <c r="B16" s="22" t="s">
        <v>62</v>
      </c>
      <c r="C16" s="22" t="s">
        <v>63</v>
      </c>
      <c r="D16" s="22" t="s">
        <v>64</v>
      </c>
      <c r="E16" s="22" t="s">
        <v>65</v>
      </c>
      <c r="F16" s="42" t="s">
        <v>66</v>
      </c>
    </row>
    <row r="17" spans="1:6" x14ac:dyDescent="0.4">
      <c r="A17" s="26"/>
      <c r="B17" s="27"/>
      <c r="C17" s="27"/>
      <c r="D17" s="27" t="s">
        <v>67</v>
      </c>
      <c r="E17" s="27"/>
      <c r="F17" s="41"/>
    </row>
    <row r="18" spans="1:6" x14ac:dyDescent="0.4">
      <c r="A18" s="29" t="s">
        <v>68</v>
      </c>
      <c r="B18" s="30" t="s">
        <v>69</v>
      </c>
      <c r="C18" s="30" t="s">
        <v>70</v>
      </c>
      <c r="D18" s="30" t="s">
        <v>71</v>
      </c>
      <c r="E18" s="43" t="s">
        <v>72</v>
      </c>
      <c r="F18" s="44" t="s">
        <v>73</v>
      </c>
    </row>
    <row r="19" spans="1:6" x14ac:dyDescent="0.4">
      <c r="A19" s="29"/>
      <c r="B19" s="30"/>
      <c r="C19" s="30"/>
      <c r="D19" s="30"/>
      <c r="E19" s="43" t="s">
        <v>74</v>
      </c>
      <c r="F19" s="44"/>
    </row>
    <row r="20" spans="1:6" x14ac:dyDescent="0.4">
      <c r="A20" s="21" t="s">
        <v>75</v>
      </c>
      <c r="B20" s="22" t="s">
        <v>76</v>
      </c>
      <c r="C20" s="22" t="s">
        <v>77</v>
      </c>
      <c r="D20" s="22" t="s">
        <v>59</v>
      </c>
      <c r="E20" s="22" t="s">
        <v>36</v>
      </c>
      <c r="F20" s="42"/>
    </row>
    <row r="21" spans="1:6" x14ac:dyDescent="0.4">
      <c r="A21" s="26"/>
      <c r="B21" s="27"/>
      <c r="C21" s="27"/>
      <c r="D21" s="27" t="s">
        <v>27</v>
      </c>
      <c r="E21" s="27"/>
      <c r="F21" s="41"/>
    </row>
    <row r="22" spans="1:6" x14ac:dyDescent="0.4">
      <c r="A22" s="29" t="s">
        <v>78</v>
      </c>
      <c r="B22" s="30" t="s">
        <v>79</v>
      </c>
      <c r="C22" s="45" t="s">
        <v>80</v>
      </c>
      <c r="D22" s="30" t="s">
        <v>35</v>
      </c>
      <c r="E22" s="31" t="s">
        <v>81</v>
      </c>
      <c r="F22" s="32" t="s">
        <v>82</v>
      </c>
    </row>
    <row r="23" spans="1:6" x14ac:dyDescent="0.4">
      <c r="A23" s="33" t="s">
        <v>83</v>
      </c>
      <c r="B23" s="34" t="s">
        <v>84</v>
      </c>
      <c r="C23" s="46" t="s">
        <v>85</v>
      </c>
      <c r="D23" s="35" t="s">
        <v>86</v>
      </c>
      <c r="E23" s="47" t="s">
        <v>87</v>
      </c>
      <c r="F23" s="48" t="s">
        <v>88</v>
      </c>
    </row>
    <row r="24" spans="1:6" x14ac:dyDescent="0.4">
      <c r="A24" s="29" t="s">
        <v>89</v>
      </c>
      <c r="B24" s="30" t="s">
        <v>90</v>
      </c>
      <c r="C24" s="30" t="s">
        <v>91</v>
      </c>
      <c r="D24" s="30" t="s">
        <v>92</v>
      </c>
      <c r="E24" s="30" t="s">
        <v>93</v>
      </c>
      <c r="F24" s="32" t="s">
        <v>94</v>
      </c>
    </row>
    <row r="25" spans="1:6" x14ac:dyDescent="0.4">
      <c r="A25" s="29"/>
      <c r="B25" s="30"/>
      <c r="C25" s="30"/>
      <c r="D25" s="30" t="s">
        <v>48</v>
      </c>
      <c r="E25" s="30"/>
      <c r="F25" s="32"/>
    </row>
    <row r="26" spans="1:6" x14ac:dyDescent="0.4">
      <c r="A26" s="21" t="s">
        <v>95</v>
      </c>
      <c r="B26" s="22" t="s">
        <v>96</v>
      </c>
      <c r="C26" s="22" t="s">
        <v>97</v>
      </c>
      <c r="D26" s="22" t="s">
        <v>98</v>
      </c>
      <c r="E26" s="24" t="s">
        <v>99</v>
      </c>
      <c r="F26" s="25" t="s">
        <v>100</v>
      </c>
    </row>
    <row r="27" spans="1:6" ht="14.25" thickBot="1" x14ac:dyDescent="0.45">
      <c r="A27" s="189"/>
      <c r="B27" s="49"/>
      <c r="C27" s="49"/>
      <c r="D27" s="49"/>
      <c r="E27" s="50"/>
      <c r="F27" s="51" t="s">
        <v>101</v>
      </c>
    </row>
    <row r="28" spans="1:6" ht="14.25" thickBot="1" x14ac:dyDescent="0.45">
      <c r="A28" s="305" t="s">
        <v>328</v>
      </c>
      <c r="B28" s="305"/>
      <c r="C28" s="305"/>
      <c r="D28" s="305"/>
      <c r="E28" s="305"/>
      <c r="F28" s="305"/>
    </row>
    <row r="29" spans="1:6" x14ac:dyDescent="0.4">
      <c r="A29" s="52" t="s">
        <v>19</v>
      </c>
      <c r="B29" s="53" t="s">
        <v>20</v>
      </c>
      <c r="C29" s="53" t="s">
        <v>22</v>
      </c>
      <c r="D29" s="53" t="s">
        <v>23</v>
      </c>
      <c r="E29" s="53" t="s">
        <v>326</v>
      </c>
      <c r="F29" s="54" t="s">
        <v>325</v>
      </c>
    </row>
    <row r="30" spans="1:6" x14ac:dyDescent="0.4">
      <c r="A30" s="55" t="s">
        <v>324</v>
      </c>
      <c r="B30" s="56" t="s">
        <v>323</v>
      </c>
      <c r="C30" s="57"/>
      <c r="D30" s="56"/>
      <c r="E30" s="27"/>
      <c r="F30" s="41"/>
    </row>
    <row r="31" spans="1:6" x14ac:dyDescent="0.4">
      <c r="A31" s="58" t="s">
        <v>902</v>
      </c>
      <c r="B31" s="59" t="s">
        <v>322</v>
      </c>
      <c r="C31" s="60" t="s">
        <v>188</v>
      </c>
      <c r="D31" s="59"/>
      <c r="E31" s="22" t="s">
        <v>197</v>
      </c>
      <c r="F31" s="61"/>
    </row>
    <row r="32" spans="1:6" x14ac:dyDescent="0.4">
      <c r="A32" s="62"/>
      <c r="B32" s="147">
        <v>1.1000000000000001</v>
      </c>
      <c r="C32" s="63" t="s">
        <v>26</v>
      </c>
      <c r="D32" s="59"/>
      <c r="E32" s="59" t="s">
        <v>321</v>
      </c>
      <c r="F32" s="61" t="s">
        <v>320</v>
      </c>
    </row>
    <row r="33" spans="1:6" x14ac:dyDescent="0.4">
      <c r="A33" s="58"/>
      <c r="B33" s="147">
        <v>1.2</v>
      </c>
      <c r="C33" s="63" t="s">
        <v>51</v>
      </c>
      <c r="D33" s="59"/>
      <c r="E33" s="30"/>
      <c r="F33" s="32"/>
    </row>
    <row r="34" spans="1:6" x14ac:dyDescent="0.4">
      <c r="A34" s="58"/>
      <c r="B34" s="59">
        <v>1.3</v>
      </c>
      <c r="C34" s="60" t="s">
        <v>143</v>
      </c>
      <c r="D34" s="59"/>
      <c r="E34" s="30"/>
      <c r="F34" s="32"/>
    </row>
    <row r="35" spans="1:6" x14ac:dyDescent="0.4">
      <c r="A35" s="58"/>
      <c r="B35" s="59">
        <v>1.4</v>
      </c>
      <c r="C35" s="60" t="s">
        <v>183</v>
      </c>
      <c r="D35" s="59"/>
      <c r="E35" s="30"/>
      <c r="F35" s="32"/>
    </row>
    <row r="36" spans="1:6" x14ac:dyDescent="0.4">
      <c r="A36" s="58"/>
      <c r="B36" s="59">
        <v>1.5</v>
      </c>
      <c r="C36" s="63" t="s">
        <v>85</v>
      </c>
      <c r="D36" s="59"/>
      <c r="E36" s="30"/>
      <c r="F36" s="32"/>
    </row>
    <row r="37" spans="1:6" x14ac:dyDescent="0.4">
      <c r="A37" s="58"/>
      <c r="B37" s="59">
        <v>1.6</v>
      </c>
      <c r="C37" s="60" t="s">
        <v>319</v>
      </c>
      <c r="D37" s="59"/>
      <c r="E37" s="30"/>
      <c r="F37" s="32"/>
    </row>
    <row r="38" spans="1:6" x14ac:dyDescent="0.4">
      <c r="A38" s="58"/>
      <c r="B38" s="59">
        <v>1.7</v>
      </c>
      <c r="C38" s="60" t="s">
        <v>318</v>
      </c>
      <c r="D38" s="59"/>
      <c r="E38" s="30"/>
      <c r="F38" s="32"/>
    </row>
    <row r="39" spans="1:6" x14ac:dyDescent="0.4">
      <c r="A39" s="64" t="s">
        <v>915</v>
      </c>
      <c r="B39" s="65" t="s">
        <v>317</v>
      </c>
      <c r="C39" s="66" t="s">
        <v>185</v>
      </c>
      <c r="D39" s="66" t="s">
        <v>128</v>
      </c>
      <c r="E39" s="65" t="s">
        <v>36</v>
      </c>
      <c r="F39" s="36"/>
    </row>
    <row r="40" spans="1:6" x14ac:dyDescent="0.4">
      <c r="A40" s="67" t="s">
        <v>316</v>
      </c>
      <c r="B40" s="68" t="s">
        <v>315</v>
      </c>
      <c r="C40" s="37" t="s">
        <v>314</v>
      </c>
      <c r="D40" s="69" t="s">
        <v>52</v>
      </c>
      <c r="E40" s="68" t="s">
        <v>313</v>
      </c>
      <c r="F40" s="70" t="s">
        <v>312</v>
      </c>
    </row>
    <row r="41" spans="1:6" x14ac:dyDescent="0.4">
      <c r="A41" s="55"/>
      <c r="B41" s="56"/>
      <c r="C41" s="57"/>
      <c r="D41" s="71" t="s">
        <v>41</v>
      </c>
      <c r="E41" s="27"/>
      <c r="F41" s="41"/>
    </row>
    <row r="42" spans="1:6" x14ac:dyDescent="0.4">
      <c r="A42" s="67" t="s">
        <v>311</v>
      </c>
      <c r="B42" s="68" t="s">
        <v>310</v>
      </c>
      <c r="C42" s="37" t="s">
        <v>309</v>
      </c>
      <c r="D42" s="68" t="s">
        <v>161</v>
      </c>
      <c r="E42" s="72" t="s">
        <v>308</v>
      </c>
      <c r="F42" s="73" t="s">
        <v>307</v>
      </c>
    </row>
    <row r="43" spans="1:6" x14ac:dyDescent="0.4">
      <c r="A43" s="55"/>
      <c r="B43" s="56"/>
      <c r="C43" s="57"/>
      <c r="D43" s="56" t="s">
        <v>181</v>
      </c>
      <c r="E43" s="27"/>
      <c r="F43" s="41"/>
    </row>
    <row r="44" spans="1:6" x14ac:dyDescent="0.4">
      <c r="A44" s="67" t="s">
        <v>306</v>
      </c>
      <c r="B44" s="68" t="s">
        <v>305</v>
      </c>
      <c r="C44" s="60" t="s">
        <v>188</v>
      </c>
      <c r="D44" s="68"/>
      <c r="E44" s="74" t="s">
        <v>197</v>
      </c>
      <c r="F44" s="70"/>
    </row>
    <row r="45" spans="1:6" x14ac:dyDescent="0.4">
      <c r="A45" s="62"/>
      <c r="B45" s="59">
        <v>2.1</v>
      </c>
      <c r="C45" s="63" t="s">
        <v>158</v>
      </c>
      <c r="D45" s="59"/>
      <c r="E45" s="59" t="s">
        <v>304</v>
      </c>
      <c r="F45" s="61" t="s">
        <v>303</v>
      </c>
    </row>
    <row r="46" spans="1:6" x14ac:dyDescent="0.4">
      <c r="A46" s="58"/>
      <c r="B46" s="59">
        <v>2.11</v>
      </c>
      <c r="C46" s="60" t="s">
        <v>302</v>
      </c>
      <c r="D46" s="59"/>
      <c r="E46" s="30"/>
      <c r="F46" s="32"/>
    </row>
    <row r="47" spans="1:6" x14ac:dyDescent="0.4">
      <c r="A47" s="58"/>
      <c r="B47" s="59">
        <v>2.12</v>
      </c>
      <c r="C47" s="60" t="s">
        <v>301</v>
      </c>
      <c r="D47" s="59"/>
      <c r="E47" s="30"/>
      <c r="F47" s="32"/>
    </row>
    <row r="48" spans="1:6" x14ac:dyDescent="0.4">
      <c r="A48" s="58"/>
      <c r="B48" s="59">
        <v>2.13</v>
      </c>
      <c r="C48" s="60" t="s">
        <v>300</v>
      </c>
      <c r="D48" s="59"/>
      <c r="E48" s="30"/>
      <c r="F48" s="32"/>
    </row>
    <row r="49" spans="1:6" x14ac:dyDescent="0.4">
      <c r="A49" s="58"/>
      <c r="B49" s="59">
        <v>2.14</v>
      </c>
      <c r="C49" s="60" t="s">
        <v>299</v>
      </c>
      <c r="D49" s="59"/>
      <c r="E49" s="30"/>
      <c r="F49" s="32"/>
    </row>
    <row r="50" spans="1:6" x14ac:dyDescent="0.4">
      <c r="A50" s="58"/>
      <c r="B50" s="59">
        <v>2.15</v>
      </c>
      <c r="C50" s="60" t="s">
        <v>298</v>
      </c>
      <c r="D50" s="59"/>
      <c r="E50" s="30"/>
      <c r="F50" s="32"/>
    </row>
    <row r="51" spans="1:6" x14ac:dyDescent="0.4">
      <c r="A51" s="58"/>
      <c r="B51" s="59">
        <v>2.16</v>
      </c>
      <c r="C51" s="60" t="s">
        <v>297</v>
      </c>
      <c r="D51" s="59"/>
      <c r="E51" s="30"/>
      <c r="F51" s="32"/>
    </row>
    <row r="52" spans="1:6" x14ac:dyDescent="0.4">
      <c r="A52" s="58"/>
      <c r="B52" s="59">
        <v>2.17</v>
      </c>
      <c r="C52" s="60" t="s">
        <v>296</v>
      </c>
      <c r="D52" s="59"/>
      <c r="E52" s="30"/>
      <c r="F52" s="32"/>
    </row>
    <row r="53" spans="1:6" x14ac:dyDescent="0.4">
      <c r="A53" s="58"/>
      <c r="B53" s="59">
        <v>2.1800000000000002</v>
      </c>
      <c r="C53" s="60" t="s">
        <v>295</v>
      </c>
      <c r="D53" s="59"/>
      <c r="E53" s="30"/>
      <c r="F53" s="32"/>
    </row>
    <row r="54" spans="1:6" x14ac:dyDescent="0.4">
      <c r="A54" s="55"/>
      <c r="B54" s="56">
        <v>2.19</v>
      </c>
      <c r="C54" s="75" t="s">
        <v>158</v>
      </c>
      <c r="D54" s="56"/>
      <c r="E54" s="27"/>
      <c r="F54" s="41"/>
    </row>
    <row r="55" spans="1:6" x14ac:dyDescent="0.4">
      <c r="A55" s="67" t="s">
        <v>294</v>
      </c>
      <c r="B55" s="68" t="s">
        <v>293</v>
      </c>
      <c r="C55" s="37" t="s">
        <v>292</v>
      </c>
      <c r="D55" s="68"/>
      <c r="E55" s="68" t="s">
        <v>291</v>
      </c>
      <c r="F55" s="70" t="s">
        <v>290</v>
      </c>
    </row>
    <row r="56" spans="1:6" x14ac:dyDescent="0.4">
      <c r="A56" s="55"/>
      <c r="B56" s="56"/>
      <c r="C56" s="57"/>
      <c r="D56" s="59"/>
      <c r="E56" s="59" t="s">
        <v>289</v>
      </c>
      <c r="F56" s="32" t="s">
        <v>288</v>
      </c>
    </row>
    <row r="57" spans="1:6" x14ac:dyDescent="0.4">
      <c r="A57" s="67" t="s">
        <v>643</v>
      </c>
      <c r="B57" s="68" t="s">
        <v>287</v>
      </c>
      <c r="C57" s="60" t="s">
        <v>188</v>
      </c>
      <c r="D57" s="22" t="s">
        <v>198</v>
      </c>
      <c r="E57" s="22" t="s">
        <v>197</v>
      </c>
      <c r="F57" s="42"/>
    </row>
    <row r="58" spans="1:6" x14ac:dyDescent="0.4">
      <c r="A58" s="62"/>
      <c r="B58" s="59" t="s">
        <v>286</v>
      </c>
      <c r="C58" s="63" t="s">
        <v>122</v>
      </c>
      <c r="D58" s="59" t="s">
        <v>175</v>
      </c>
      <c r="E58" s="59" t="s">
        <v>285</v>
      </c>
      <c r="F58" s="61" t="s">
        <v>284</v>
      </c>
    </row>
    <row r="59" spans="1:6" x14ac:dyDescent="0.4">
      <c r="A59" s="58"/>
      <c r="B59" s="59">
        <v>3.11</v>
      </c>
      <c r="C59" s="60" t="s">
        <v>283</v>
      </c>
      <c r="D59" s="59"/>
      <c r="E59" s="59" t="s">
        <v>282</v>
      </c>
      <c r="F59" s="61" t="s">
        <v>281</v>
      </c>
    </row>
    <row r="60" spans="1:6" x14ac:dyDescent="0.4">
      <c r="A60" s="58"/>
      <c r="B60" s="59">
        <v>3.12</v>
      </c>
      <c r="C60" s="60" t="s">
        <v>280</v>
      </c>
      <c r="D60" s="59"/>
      <c r="E60" s="59" t="s">
        <v>279</v>
      </c>
      <c r="F60" s="61" t="s">
        <v>278</v>
      </c>
    </row>
    <row r="61" spans="1:6" x14ac:dyDescent="0.4">
      <c r="A61" s="58"/>
      <c r="B61" s="59">
        <v>3.13</v>
      </c>
      <c r="C61" s="60" t="s">
        <v>277</v>
      </c>
      <c r="D61" s="59"/>
      <c r="E61" s="30"/>
      <c r="F61" s="32"/>
    </row>
    <row r="62" spans="1:6" x14ac:dyDescent="0.4">
      <c r="A62" s="55"/>
      <c r="B62" s="56" t="s">
        <v>276</v>
      </c>
      <c r="C62" s="75" t="s">
        <v>122</v>
      </c>
      <c r="D62" s="56"/>
      <c r="E62" s="27"/>
      <c r="F62" s="41"/>
    </row>
    <row r="63" spans="1:6" x14ac:dyDescent="0.4">
      <c r="A63" s="58" t="s">
        <v>275</v>
      </c>
      <c r="B63" s="59" t="s">
        <v>274</v>
      </c>
      <c r="C63" s="63" t="s">
        <v>273</v>
      </c>
      <c r="D63" s="59"/>
      <c r="E63" s="59" t="s">
        <v>36</v>
      </c>
      <c r="F63" s="32"/>
    </row>
    <row r="64" spans="1:6" x14ac:dyDescent="0.4">
      <c r="A64" s="67" t="s">
        <v>272</v>
      </c>
      <c r="B64" s="68" t="s">
        <v>271</v>
      </c>
      <c r="C64" s="76" t="s">
        <v>188</v>
      </c>
      <c r="D64" s="68"/>
      <c r="E64" s="22"/>
      <c r="F64" s="42"/>
    </row>
    <row r="65" spans="1:6" x14ac:dyDescent="0.4">
      <c r="A65" s="62"/>
      <c r="B65" s="59">
        <v>3.23</v>
      </c>
      <c r="C65" s="60" t="s">
        <v>270</v>
      </c>
      <c r="D65" s="59"/>
      <c r="E65" s="30"/>
      <c r="F65" s="32"/>
    </row>
    <row r="66" spans="1:6" x14ac:dyDescent="0.4">
      <c r="A66" s="58"/>
      <c r="B66" s="59">
        <v>3.24</v>
      </c>
      <c r="C66" s="60" t="s">
        <v>143</v>
      </c>
      <c r="D66" s="59"/>
      <c r="E66" s="30"/>
      <c r="F66" s="32"/>
    </row>
    <row r="67" spans="1:6" x14ac:dyDescent="0.4">
      <c r="A67" s="58"/>
      <c r="B67" s="59">
        <v>3.25</v>
      </c>
      <c r="C67" s="60" t="s">
        <v>183</v>
      </c>
      <c r="D67" s="59"/>
      <c r="E67" s="30"/>
      <c r="F67" s="32"/>
    </row>
    <row r="68" spans="1:6" x14ac:dyDescent="0.4">
      <c r="A68" s="58"/>
      <c r="B68" s="59">
        <v>3.26</v>
      </c>
      <c r="C68" s="60" t="s">
        <v>143</v>
      </c>
      <c r="D68" s="59"/>
      <c r="E68" s="30"/>
      <c r="F68" s="32"/>
    </row>
    <row r="69" spans="1:6" x14ac:dyDescent="0.4">
      <c r="A69" s="58"/>
      <c r="B69" s="59">
        <v>3.27</v>
      </c>
      <c r="C69" s="60" t="s">
        <v>183</v>
      </c>
      <c r="D69" s="59"/>
      <c r="E69" s="30"/>
      <c r="F69" s="32"/>
    </row>
    <row r="70" spans="1:6" x14ac:dyDescent="0.4">
      <c r="A70" s="58"/>
      <c r="B70" s="59">
        <v>3.28</v>
      </c>
      <c r="C70" s="60" t="s">
        <v>143</v>
      </c>
      <c r="D70" s="59"/>
      <c r="E70" s="30"/>
      <c r="F70" s="32"/>
    </row>
    <row r="71" spans="1:6" x14ac:dyDescent="0.4">
      <c r="A71" s="58"/>
      <c r="B71" s="59">
        <v>3.29</v>
      </c>
      <c r="C71" s="60" t="s">
        <v>183</v>
      </c>
      <c r="D71" s="59"/>
      <c r="E71" s="30"/>
      <c r="F71" s="32"/>
    </row>
    <row r="72" spans="1:6" x14ac:dyDescent="0.4">
      <c r="A72" s="55"/>
      <c r="B72" s="56">
        <v>3.3</v>
      </c>
      <c r="C72" s="57" t="s">
        <v>270</v>
      </c>
      <c r="D72" s="56"/>
      <c r="E72" s="27"/>
      <c r="F72" s="41"/>
    </row>
    <row r="73" spans="1:6" x14ac:dyDescent="0.4">
      <c r="A73" s="58" t="s">
        <v>895</v>
      </c>
      <c r="B73" s="59" t="s">
        <v>269</v>
      </c>
      <c r="C73" s="60" t="s">
        <v>166</v>
      </c>
      <c r="D73" s="59" t="s">
        <v>169</v>
      </c>
      <c r="E73" s="77" t="s">
        <v>139</v>
      </c>
      <c r="F73" s="78" t="s">
        <v>141</v>
      </c>
    </row>
    <row r="74" spans="1:6" x14ac:dyDescent="0.4">
      <c r="A74" s="58"/>
      <c r="B74" s="59"/>
      <c r="C74" s="60"/>
      <c r="D74" s="59" t="s">
        <v>186</v>
      </c>
      <c r="E74" s="30"/>
      <c r="F74" s="32"/>
    </row>
    <row r="75" spans="1:6" x14ac:dyDescent="0.4">
      <c r="A75" s="67" t="s">
        <v>268</v>
      </c>
      <c r="B75" s="68" t="s">
        <v>267</v>
      </c>
      <c r="C75" s="37" t="s">
        <v>153</v>
      </c>
      <c r="D75" s="68"/>
      <c r="E75" s="22" t="s">
        <v>266</v>
      </c>
      <c r="F75" s="73" t="s">
        <v>265</v>
      </c>
    </row>
    <row r="76" spans="1:6" x14ac:dyDescent="0.4">
      <c r="A76" s="58"/>
      <c r="B76" s="59"/>
      <c r="C76" s="60"/>
      <c r="D76" s="59"/>
      <c r="E76" s="30"/>
      <c r="F76" s="44" t="s">
        <v>264</v>
      </c>
    </row>
    <row r="77" spans="1:6" x14ac:dyDescent="0.4">
      <c r="A77" s="55"/>
      <c r="B77" s="56"/>
      <c r="C77" s="57"/>
      <c r="D77" s="56"/>
      <c r="E77" s="27"/>
      <c r="F77" s="79" t="s">
        <v>263</v>
      </c>
    </row>
    <row r="78" spans="1:6" x14ac:dyDescent="0.4">
      <c r="A78" s="58" t="s">
        <v>262</v>
      </c>
      <c r="B78" s="59" t="s">
        <v>261</v>
      </c>
      <c r="C78" s="60" t="s">
        <v>188</v>
      </c>
      <c r="D78" s="30" t="s">
        <v>198</v>
      </c>
      <c r="E78" s="30" t="s">
        <v>36</v>
      </c>
      <c r="F78" s="32"/>
    </row>
    <row r="79" spans="1:6" x14ac:dyDescent="0.4">
      <c r="A79" s="62"/>
      <c r="B79" s="59">
        <v>4.21</v>
      </c>
      <c r="C79" s="60" t="s">
        <v>260</v>
      </c>
      <c r="D79" s="59" t="s">
        <v>134</v>
      </c>
      <c r="E79" s="30"/>
      <c r="F79" s="32"/>
    </row>
    <row r="80" spans="1:6" x14ac:dyDescent="0.4">
      <c r="A80" s="58"/>
      <c r="B80" s="59">
        <v>4.22</v>
      </c>
      <c r="C80" s="63" t="s">
        <v>26</v>
      </c>
      <c r="D80" s="59"/>
      <c r="E80" s="30"/>
      <c r="F80" s="32"/>
    </row>
    <row r="81" spans="1:6" x14ac:dyDescent="0.4">
      <c r="A81" s="58"/>
      <c r="B81" s="59">
        <v>4.2300000000000004</v>
      </c>
      <c r="C81" s="60" t="s">
        <v>34</v>
      </c>
      <c r="D81" s="59"/>
      <c r="E81" s="30"/>
      <c r="F81" s="32"/>
    </row>
    <row r="82" spans="1:6" x14ac:dyDescent="0.4">
      <c r="A82" s="58"/>
      <c r="B82" s="59">
        <v>4.24</v>
      </c>
      <c r="C82" s="63" t="s">
        <v>26</v>
      </c>
      <c r="D82" s="59"/>
      <c r="E82" s="30"/>
      <c r="F82" s="32"/>
    </row>
    <row r="83" spans="1:6" x14ac:dyDescent="0.4">
      <c r="A83" s="58"/>
      <c r="B83" s="59">
        <v>4.25</v>
      </c>
      <c r="C83" s="60" t="s">
        <v>34</v>
      </c>
      <c r="D83" s="59"/>
      <c r="E83" s="30"/>
      <c r="F83" s="32"/>
    </row>
    <row r="84" spans="1:6" x14ac:dyDescent="0.4">
      <c r="A84" s="58"/>
      <c r="B84" s="59">
        <v>4.26</v>
      </c>
      <c r="C84" s="63" t="s">
        <v>26</v>
      </c>
      <c r="D84" s="59"/>
      <c r="E84" s="30"/>
      <c r="F84" s="32"/>
    </row>
    <row r="85" spans="1:6" x14ac:dyDescent="0.4">
      <c r="A85" s="58"/>
      <c r="B85" s="59">
        <v>4.2699999999999996</v>
      </c>
      <c r="C85" s="60" t="s">
        <v>260</v>
      </c>
      <c r="D85" s="59"/>
      <c r="E85" s="30"/>
      <c r="F85" s="32"/>
    </row>
    <row r="86" spans="1:6" x14ac:dyDescent="0.4">
      <c r="A86" s="67" t="s">
        <v>259</v>
      </c>
      <c r="B86" s="68" t="s">
        <v>258</v>
      </c>
      <c r="C86" s="76" t="s">
        <v>188</v>
      </c>
      <c r="D86" s="22" t="s">
        <v>198</v>
      </c>
      <c r="E86" s="22" t="s">
        <v>197</v>
      </c>
      <c r="F86" s="25"/>
    </row>
    <row r="87" spans="1:6" x14ac:dyDescent="0.4">
      <c r="A87" s="62"/>
      <c r="B87" s="59" t="s">
        <v>257</v>
      </c>
      <c r="C87" s="63" t="s">
        <v>252</v>
      </c>
      <c r="D87" s="59" t="s">
        <v>174</v>
      </c>
      <c r="E87" s="80" t="s">
        <v>256</v>
      </c>
      <c r="F87" s="44" t="s">
        <v>255</v>
      </c>
    </row>
    <row r="88" spans="1:6" x14ac:dyDescent="0.4">
      <c r="A88" s="58"/>
      <c r="B88" s="59">
        <v>5.4</v>
      </c>
      <c r="C88" s="60" t="s">
        <v>253</v>
      </c>
      <c r="D88" s="59"/>
      <c r="E88" s="77" t="s">
        <v>254</v>
      </c>
      <c r="F88" s="32"/>
    </row>
    <row r="89" spans="1:6" x14ac:dyDescent="0.4">
      <c r="A89" s="58"/>
      <c r="B89" s="59">
        <v>5.5</v>
      </c>
      <c r="C89" s="63" t="s">
        <v>252</v>
      </c>
      <c r="D89" s="59"/>
      <c r="E89" s="74"/>
      <c r="F89" s="32"/>
    </row>
    <row r="90" spans="1:6" x14ac:dyDescent="0.4">
      <c r="A90" s="58"/>
      <c r="B90" s="59">
        <v>5.6</v>
      </c>
      <c r="C90" s="60" t="s">
        <v>253</v>
      </c>
      <c r="D90" s="59"/>
      <c r="E90" s="30"/>
      <c r="F90" s="32"/>
    </row>
    <row r="91" spans="1:6" x14ac:dyDescent="0.4">
      <c r="A91" s="58"/>
      <c r="B91" s="59">
        <v>5.7</v>
      </c>
      <c r="C91" s="63" t="s">
        <v>252</v>
      </c>
      <c r="D91" s="59"/>
      <c r="E91" s="30"/>
      <c r="F91" s="32"/>
    </row>
    <row r="92" spans="1:6" x14ac:dyDescent="0.4">
      <c r="A92" s="58"/>
      <c r="B92" s="59">
        <v>5.8</v>
      </c>
      <c r="C92" s="60" t="s">
        <v>253</v>
      </c>
      <c r="D92" s="59"/>
      <c r="E92" s="30"/>
      <c r="F92" s="32"/>
    </row>
    <row r="93" spans="1:6" x14ac:dyDescent="0.4">
      <c r="A93" s="58"/>
      <c r="B93" s="59">
        <v>5.9</v>
      </c>
      <c r="C93" s="63" t="s">
        <v>252</v>
      </c>
      <c r="D93" s="59"/>
      <c r="E93" s="30"/>
      <c r="F93" s="32"/>
    </row>
    <row r="94" spans="1:6" x14ac:dyDescent="0.4">
      <c r="A94" s="58"/>
      <c r="B94" s="59">
        <v>5.0999999999999996</v>
      </c>
      <c r="C94" s="60" t="s">
        <v>253</v>
      </c>
      <c r="D94" s="59"/>
      <c r="E94" s="30"/>
      <c r="F94" s="32"/>
    </row>
    <row r="95" spans="1:6" x14ac:dyDescent="0.4">
      <c r="A95" s="55"/>
      <c r="B95" s="56" t="s">
        <v>251</v>
      </c>
      <c r="C95" s="75" t="s">
        <v>252</v>
      </c>
      <c r="D95" s="56"/>
      <c r="E95" s="27"/>
      <c r="F95" s="41"/>
    </row>
    <row r="96" spans="1:6" x14ac:dyDescent="0.4">
      <c r="A96" s="58" t="s">
        <v>919</v>
      </c>
      <c r="B96" s="59" t="s">
        <v>251</v>
      </c>
      <c r="C96" s="81" t="s">
        <v>177</v>
      </c>
      <c r="D96" s="59"/>
      <c r="E96" s="59" t="s">
        <v>36</v>
      </c>
      <c r="F96" s="32"/>
    </row>
    <row r="97" spans="1:6" x14ac:dyDescent="0.4">
      <c r="A97" s="64" t="s">
        <v>925</v>
      </c>
      <c r="B97" s="65" t="s">
        <v>250</v>
      </c>
      <c r="C97" s="66" t="s">
        <v>162</v>
      </c>
      <c r="D97" s="66" t="s">
        <v>172</v>
      </c>
      <c r="E97" s="65" t="s">
        <v>36</v>
      </c>
      <c r="F97" s="36"/>
    </row>
    <row r="98" spans="1:6" x14ac:dyDescent="0.4">
      <c r="A98" s="64" t="s">
        <v>249</v>
      </c>
      <c r="B98" s="65" t="s">
        <v>248</v>
      </c>
      <c r="C98" s="82" t="s">
        <v>51</v>
      </c>
      <c r="D98" s="65"/>
      <c r="E98" s="65" t="s">
        <v>36</v>
      </c>
      <c r="F98" s="36"/>
    </row>
    <row r="99" spans="1:6" x14ac:dyDescent="0.4">
      <c r="A99" s="64" t="s">
        <v>247</v>
      </c>
      <c r="B99" s="65" t="s">
        <v>246</v>
      </c>
      <c r="C99" s="82" t="s">
        <v>245</v>
      </c>
      <c r="D99" s="65"/>
      <c r="E99" s="65" t="s">
        <v>244</v>
      </c>
      <c r="F99" s="83" t="s">
        <v>243</v>
      </c>
    </row>
    <row r="100" spans="1:6" x14ac:dyDescent="0.4">
      <c r="A100" s="58" t="s">
        <v>242</v>
      </c>
      <c r="B100" s="59" t="s">
        <v>241</v>
      </c>
      <c r="C100" s="60" t="s">
        <v>170</v>
      </c>
      <c r="D100" s="81" t="s">
        <v>137</v>
      </c>
      <c r="E100" s="59" t="s">
        <v>240</v>
      </c>
      <c r="F100" s="61" t="s">
        <v>239</v>
      </c>
    </row>
    <row r="101" spans="1:6" x14ac:dyDescent="0.4">
      <c r="A101" s="64" t="s">
        <v>238</v>
      </c>
      <c r="B101" s="65" t="s">
        <v>237</v>
      </c>
      <c r="C101" s="82" t="s">
        <v>85</v>
      </c>
      <c r="D101" s="65"/>
      <c r="E101" s="65" t="s">
        <v>36</v>
      </c>
      <c r="F101" s="36"/>
    </row>
    <row r="102" spans="1:6" x14ac:dyDescent="0.4">
      <c r="A102" s="58" t="s">
        <v>236</v>
      </c>
      <c r="B102" s="59" t="s">
        <v>235</v>
      </c>
      <c r="C102" s="63" t="s">
        <v>234</v>
      </c>
      <c r="D102" s="59" t="s">
        <v>163</v>
      </c>
      <c r="E102" s="59" t="s">
        <v>233</v>
      </c>
      <c r="F102" s="61" t="s">
        <v>232</v>
      </c>
    </row>
    <row r="103" spans="1:6" x14ac:dyDescent="0.4">
      <c r="A103" s="67" t="s">
        <v>896</v>
      </c>
      <c r="B103" s="68" t="s">
        <v>231</v>
      </c>
      <c r="C103" s="76" t="s">
        <v>179</v>
      </c>
      <c r="D103" s="68" t="s">
        <v>132</v>
      </c>
      <c r="E103" s="72" t="s">
        <v>230</v>
      </c>
      <c r="F103" s="73" t="s">
        <v>229</v>
      </c>
    </row>
    <row r="104" spans="1:6" x14ac:dyDescent="0.4">
      <c r="A104" s="55"/>
      <c r="B104" s="56"/>
      <c r="C104" s="57"/>
      <c r="D104" s="56" t="s">
        <v>168</v>
      </c>
      <c r="E104" s="27"/>
      <c r="F104" s="41"/>
    </row>
    <row r="105" spans="1:6" x14ac:dyDescent="0.4">
      <c r="A105" s="58" t="s">
        <v>228</v>
      </c>
      <c r="B105" s="59" t="s">
        <v>216</v>
      </c>
      <c r="C105" s="60" t="s">
        <v>188</v>
      </c>
      <c r="D105" s="59"/>
      <c r="E105" s="74" t="s">
        <v>197</v>
      </c>
      <c r="F105" s="61"/>
    </row>
    <row r="106" spans="1:6" x14ac:dyDescent="0.4">
      <c r="A106" s="62"/>
      <c r="B106" s="59" t="s">
        <v>227</v>
      </c>
      <c r="C106" s="63" t="s">
        <v>218</v>
      </c>
      <c r="D106" s="74"/>
      <c r="E106" s="59" t="s">
        <v>226</v>
      </c>
      <c r="F106" s="61" t="s">
        <v>225</v>
      </c>
    </row>
    <row r="107" spans="1:6" x14ac:dyDescent="0.4">
      <c r="A107" s="58"/>
      <c r="B107" s="84">
        <v>8.1999999999999993</v>
      </c>
      <c r="C107" s="37" t="s">
        <v>218</v>
      </c>
      <c r="D107" s="85" t="s">
        <v>52</v>
      </c>
      <c r="E107" s="59" t="s">
        <v>224</v>
      </c>
      <c r="F107" s="32"/>
    </row>
    <row r="108" spans="1:6" x14ac:dyDescent="0.4">
      <c r="A108" s="58"/>
      <c r="B108" s="86" t="s">
        <v>223</v>
      </c>
      <c r="C108" s="60" t="s">
        <v>34</v>
      </c>
      <c r="D108" s="87" t="s">
        <v>35</v>
      </c>
      <c r="E108" s="30"/>
      <c r="F108" s="32"/>
    </row>
    <row r="109" spans="1:6" x14ac:dyDescent="0.4">
      <c r="A109" s="58"/>
      <c r="B109" s="88"/>
      <c r="C109" s="57"/>
      <c r="D109" s="89" t="s">
        <v>37</v>
      </c>
      <c r="E109" s="30"/>
      <c r="F109" s="32"/>
    </row>
    <row r="110" spans="1:6" x14ac:dyDescent="0.4">
      <c r="A110" s="58"/>
      <c r="B110" s="84">
        <v>8.3000000000000007</v>
      </c>
      <c r="C110" s="37" t="s">
        <v>218</v>
      </c>
      <c r="D110" s="90" t="s">
        <v>59</v>
      </c>
      <c r="E110" s="30"/>
      <c r="F110" s="32"/>
    </row>
    <row r="111" spans="1:6" x14ac:dyDescent="0.4">
      <c r="A111" s="58"/>
      <c r="B111" s="88" t="s">
        <v>222</v>
      </c>
      <c r="C111" s="57" t="s">
        <v>58</v>
      </c>
      <c r="D111" s="89" t="s">
        <v>60</v>
      </c>
      <c r="E111" s="30"/>
      <c r="F111" s="32"/>
    </row>
    <row r="112" spans="1:6" x14ac:dyDescent="0.4">
      <c r="A112" s="58"/>
      <c r="B112" s="84">
        <v>8.4</v>
      </c>
      <c r="C112" s="37" t="s">
        <v>218</v>
      </c>
      <c r="D112" s="85" t="s">
        <v>41</v>
      </c>
      <c r="E112" s="30"/>
      <c r="F112" s="32"/>
    </row>
    <row r="113" spans="1:6" x14ac:dyDescent="0.4">
      <c r="A113" s="58"/>
      <c r="B113" s="88" t="s">
        <v>221</v>
      </c>
      <c r="C113" s="57" t="s">
        <v>40</v>
      </c>
      <c r="D113" s="89"/>
      <c r="E113" s="30"/>
      <c r="F113" s="32"/>
    </row>
    <row r="114" spans="1:6" x14ac:dyDescent="0.4">
      <c r="A114" s="58"/>
      <c r="B114" s="84">
        <v>8.5</v>
      </c>
      <c r="C114" s="37" t="s">
        <v>218</v>
      </c>
      <c r="D114" s="90" t="s">
        <v>178</v>
      </c>
      <c r="E114" s="30"/>
      <c r="F114" s="32"/>
    </row>
    <row r="115" spans="1:6" x14ac:dyDescent="0.4">
      <c r="A115" s="58"/>
      <c r="B115" s="88" t="s">
        <v>220</v>
      </c>
      <c r="C115" s="57" t="s">
        <v>70</v>
      </c>
      <c r="D115" s="91" t="s">
        <v>167</v>
      </c>
      <c r="E115" s="30"/>
      <c r="F115" s="32"/>
    </row>
    <row r="116" spans="1:6" x14ac:dyDescent="0.4">
      <c r="A116" s="58"/>
      <c r="B116" s="84">
        <v>8.6</v>
      </c>
      <c r="C116" s="37" t="s">
        <v>218</v>
      </c>
      <c r="D116" s="85" t="s">
        <v>128</v>
      </c>
      <c r="E116" s="30"/>
      <c r="F116" s="32"/>
    </row>
    <row r="117" spans="1:6" x14ac:dyDescent="0.4">
      <c r="A117" s="58"/>
      <c r="B117" s="86" t="s">
        <v>219</v>
      </c>
      <c r="C117" s="60" t="s">
        <v>97</v>
      </c>
      <c r="D117" s="87" t="s">
        <v>92</v>
      </c>
      <c r="E117" s="30"/>
      <c r="F117" s="32"/>
    </row>
    <row r="118" spans="1:6" x14ac:dyDescent="0.4">
      <c r="A118" s="58"/>
      <c r="B118" s="88"/>
      <c r="C118" s="71" t="s">
        <v>185</v>
      </c>
      <c r="D118" s="89" t="s">
        <v>98</v>
      </c>
      <c r="E118" s="30"/>
      <c r="F118" s="32"/>
    </row>
    <row r="119" spans="1:6" x14ac:dyDescent="0.4">
      <c r="A119" s="58"/>
      <c r="B119" s="84">
        <v>8.6999999999999993</v>
      </c>
      <c r="C119" s="37" t="s">
        <v>218</v>
      </c>
      <c r="D119" s="85" t="s">
        <v>137</v>
      </c>
      <c r="E119" s="30"/>
      <c r="F119" s="32"/>
    </row>
    <row r="120" spans="1:6" x14ac:dyDescent="0.4">
      <c r="A120" s="58"/>
      <c r="B120" s="86" t="s">
        <v>217</v>
      </c>
      <c r="C120" s="81" t="s">
        <v>162</v>
      </c>
      <c r="D120" s="87" t="s">
        <v>186</v>
      </c>
      <c r="E120" s="30"/>
      <c r="F120" s="32"/>
    </row>
    <row r="121" spans="1:6" x14ac:dyDescent="0.4">
      <c r="A121" s="58"/>
      <c r="B121" s="86"/>
      <c r="C121" s="81" t="s">
        <v>177</v>
      </c>
      <c r="D121" s="92" t="s">
        <v>172</v>
      </c>
      <c r="E121" s="30"/>
      <c r="F121" s="32"/>
    </row>
    <row r="122" spans="1:6" x14ac:dyDescent="0.4">
      <c r="A122" s="58"/>
      <c r="B122" s="88"/>
      <c r="C122" s="57" t="s">
        <v>166</v>
      </c>
      <c r="D122" s="89" t="s">
        <v>169</v>
      </c>
      <c r="E122" s="30"/>
      <c r="F122" s="32"/>
    </row>
    <row r="123" spans="1:6" x14ac:dyDescent="0.4">
      <c r="A123" s="64" t="s">
        <v>545</v>
      </c>
      <c r="B123" s="65" t="s">
        <v>216</v>
      </c>
      <c r="C123" s="93"/>
      <c r="D123" s="65"/>
      <c r="E123" s="34"/>
      <c r="F123" s="36"/>
    </row>
    <row r="124" spans="1:6" x14ac:dyDescent="0.4">
      <c r="A124" s="67" t="s">
        <v>903</v>
      </c>
      <c r="B124" s="68" t="s">
        <v>215</v>
      </c>
      <c r="C124" s="37" t="s">
        <v>214</v>
      </c>
      <c r="D124" s="37" t="s">
        <v>213</v>
      </c>
      <c r="E124" s="68" t="s">
        <v>212</v>
      </c>
      <c r="F124" s="70" t="s">
        <v>211</v>
      </c>
    </row>
    <row r="125" spans="1:6" x14ac:dyDescent="0.4">
      <c r="A125" s="58"/>
      <c r="B125" s="59"/>
      <c r="C125" s="60"/>
      <c r="D125" s="63" t="s">
        <v>210</v>
      </c>
      <c r="E125" s="30"/>
      <c r="F125" s="32"/>
    </row>
    <row r="126" spans="1:6" x14ac:dyDescent="0.4">
      <c r="A126" s="55"/>
      <c r="B126" s="56"/>
      <c r="C126" s="57"/>
      <c r="D126" s="75" t="s">
        <v>209</v>
      </c>
      <c r="E126" s="27"/>
      <c r="F126" s="41"/>
    </row>
    <row r="127" spans="1:6" x14ac:dyDescent="0.4">
      <c r="A127" s="58" t="s">
        <v>916</v>
      </c>
      <c r="B127" s="59" t="s">
        <v>208</v>
      </c>
      <c r="C127" s="63" t="s">
        <v>207</v>
      </c>
      <c r="D127" s="63" t="s">
        <v>206</v>
      </c>
      <c r="E127" s="59" t="s">
        <v>205</v>
      </c>
      <c r="F127" s="61" t="s">
        <v>204</v>
      </c>
    </row>
    <row r="128" spans="1:6" x14ac:dyDescent="0.4">
      <c r="A128" s="58"/>
      <c r="B128" s="59"/>
      <c r="C128" s="60"/>
      <c r="D128" s="63" t="s">
        <v>203</v>
      </c>
      <c r="E128" s="30"/>
      <c r="F128" s="32"/>
    </row>
    <row r="129" spans="1:6" x14ac:dyDescent="0.4">
      <c r="A129" s="67" t="s">
        <v>912</v>
      </c>
      <c r="B129" s="68" t="s">
        <v>202</v>
      </c>
      <c r="C129" s="69" t="s">
        <v>131</v>
      </c>
      <c r="D129" s="69" t="s">
        <v>130</v>
      </c>
      <c r="E129" s="68" t="s">
        <v>36</v>
      </c>
      <c r="F129" s="42"/>
    </row>
    <row r="130" spans="1:6" x14ac:dyDescent="0.4">
      <c r="A130" s="55"/>
      <c r="B130" s="56"/>
      <c r="C130" s="57"/>
      <c r="D130" s="71" t="s">
        <v>201</v>
      </c>
      <c r="E130" s="27"/>
      <c r="F130" s="32"/>
    </row>
    <row r="131" spans="1:6" x14ac:dyDescent="0.4">
      <c r="A131" s="58" t="s">
        <v>200</v>
      </c>
      <c r="B131" s="59" t="s">
        <v>199</v>
      </c>
      <c r="C131" s="60" t="s">
        <v>188</v>
      </c>
      <c r="D131" s="30" t="s">
        <v>198</v>
      </c>
      <c r="E131" s="30" t="s">
        <v>197</v>
      </c>
      <c r="F131" s="94"/>
    </row>
    <row r="132" spans="1:6" x14ac:dyDescent="0.4">
      <c r="A132" s="62"/>
      <c r="B132" s="59" t="s">
        <v>196</v>
      </c>
      <c r="C132" s="63" t="s">
        <v>190</v>
      </c>
      <c r="D132" s="81" t="s">
        <v>167</v>
      </c>
      <c r="E132" s="30" t="s">
        <v>195</v>
      </c>
      <c r="F132" s="32" t="s">
        <v>194</v>
      </c>
    </row>
    <row r="133" spans="1:6" x14ac:dyDescent="0.4">
      <c r="A133" s="58"/>
      <c r="B133" s="59" t="s">
        <v>193</v>
      </c>
      <c r="C133" s="81" t="s">
        <v>177</v>
      </c>
      <c r="D133" s="59" t="s">
        <v>92</v>
      </c>
      <c r="E133" s="74"/>
      <c r="F133" s="32"/>
    </row>
    <row r="134" spans="1:6" x14ac:dyDescent="0.4">
      <c r="A134" s="58"/>
      <c r="B134" s="59">
        <v>9.16</v>
      </c>
      <c r="C134" s="60" t="s">
        <v>192</v>
      </c>
      <c r="D134" s="59" t="s">
        <v>169</v>
      </c>
      <c r="E134" s="30"/>
      <c r="F134" s="32"/>
    </row>
    <row r="135" spans="1:6" x14ac:dyDescent="0.4">
      <c r="A135" s="58"/>
      <c r="B135" s="59">
        <v>9.17</v>
      </c>
      <c r="C135" s="81" t="s">
        <v>177</v>
      </c>
      <c r="D135" s="59"/>
      <c r="E135" s="30"/>
      <c r="F135" s="32"/>
    </row>
    <row r="136" spans="1:6" x14ac:dyDescent="0.4">
      <c r="A136" s="58"/>
      <c r="B136" s="59" t="s">
        <v>191</v>
      </c>
      <c r="C136" s="63" t="s">
        <v>190</v>
      </c>
      <c r="D136" s="59"/>
      <c r="E136" s="30"/>
      <c r="F136" s="32"/>
    </row>
    <row r="137" spans="1:6" x14ac:dyDescent="0.4">
      <c r="A137" s="67" t="s">
        <v>892</v>
      </c>
      <c r="B137" s="68" t="s">
        <v>189</v>
      </c>
      <c r="C137" s="76" t="s">
        <v>188</v>
      </c>
      <c r="D137" s="68"/>
      <c r="E137" s="68" t="s">
        <v>133</v>
      </c>
      <c r="F137" s="42"/>
    </row>
    <row r="138" spans="1:6" x14ac:dyDescent="0.4">
      <c r="A138" s="62"/>
      <c r="B138" s="84">
        <v>9.2100000000000009</v>
      </c>
      <c r="C138" s="76" t="s">
        <v>34</v>
      </c>
      <c r="D138" s="90" t="s">
        <v>132</v>
      </c>
      <c r="E138" s="30"/>
      <c r="F138" s="32"/>
    </row>
    <row r="139" spans="1:6" x14ac:dyDescent="0.4">
      <c r="A139" s="58"/>
      <c r="B139" s="86" t="s">
        <v>187</v>
      </c>
      <c r="C139" s="60" t="s">
        <v>97</v>
      </c>
      <c r="D139" s="92" t="s">
        <v>130</v>
      </c>
      <c r="E139" s="30"/>
      <c r="F139" s="32"/>
    </row>
    <row r="140" spans="1:6" x14ac:dyDescent="0.4">
      <c r="A140" s="58"/>
      <c r="B140" s="86"/>
      <c r="C140" s="60" t="s">
        <v>40</v>
      </c>
      <c r="D140" s="87" t="s">
        <v>186</v>
      </c>
      <c r="E140" s="30"/>
      <c r="F140" s="32"/>
    </row>
    <row r="141" spans="1:6" x14ac:dyDescent="0.4">
      <c r="A141" s="58"/>
      <c r="B141" s="86"/>
      <c r="C141" s="60"/>
      <c r="D141" s="92" t="s">
        <v>52</v>
      </c>
      <c r="E141" s="30"/>
      <c r="F141" s="32"/>
    </row>
    <row r="142" spans="1:6" x14ac:dyDescent="0.4">
      <c r="A142" s="58"/>
      <c r="B142" s="86"/>
      <c r="C142" s="60"/>
      <c r="D142" s="92" t="s">
        <v>41</v>
      </c>
      <c r="E142" s="30"/>
      <c r="F142" s="32"/>
    </row>
    <row r="143" spans="1:6" x14ac:dyDescent="0.4">
      <c r="A143" s="58"/>
      <c r="B143" s="86"/>
      <c r="C143" s="60"/>
      <c r="D143" s="87" t="s">
        <v>59</v>
      </c>
      <c r="E143" s="30"/>
      <c r="F143" s="32"/>
    </row>
    <row r="144" spans="1:6" x14ac:dyDescent="0.4">
      <c r="A144" s="58"/>
      <c r="B144" s="88"/>
      <c r="C144" s="57"/>
      <c r="D144" s="89" t="s">
        <v>60</v>
      </c>
      <c r="E144" s="30"/>
      <c r="F144" s="32"/>
    </row>
    <row r="145" spans="1:6" x14ac:dyDescent="0.4">
      <c r="A145" s="58"/>
      <c r="B145" s="84">
        <v>9.2200000000000006</v>
      </c>
      <c r="C145" s="69" t="s">
        <v>185</v>
      </c>
      <c r="D145" s="85" t="s">
        <v>129</v>
      </c>
      <c r="E145" s="30"/>
      <c r="F145" s="32"/>
    </row>
    <row r="146" spans="1:6" x14ac:dyDescent="0.4">
      <c r="A146" s="58"/>
      <c r="B146" s="86" t="s">
        <v>184</v>
      </c>
      <c r="C146" s="60" t="s">
        <v>183</v>
      </c>
      <c r="D146" s="87" t="s">
        <v>30</v>
      </c>
      <c r="E146" s="30"/>
      <c r="F146" s="32"/>
    </row>
    <row r="147" spans="1:6" x14ac:dyDescent="0.4">
      <c r="A147" s="58"/>
      <c r="B147" s="88"/>
      <c r="C147" s="57" t="s">
        <v>44</v>
      </c>
      <c r="D147" s="89" t="s">
        <v>35</v>
      </c>
      <c r="E147" s="30"/>
      <c r="F147" s="32"/>
    </row>
    <row r="148" spans="1:6" x14ac:dyDescent="0.4">
      <c r="A148" s="58"/>
      <c r="B148" s="84">
        <v>9.23</v>
      </c>
      <c r="C148" s="76" t="s">
        <v>143</v>
      </c>
      <c r="D148" s="85" t="s">
        <v>137</v>
      </c>
      <c r="E148" s="30"/>
      <c r="F148" s="32"/>
    </row>
    <row r="149" spans="1:6" x14ac:dyDescent="0.4">
      <c r="A149" s="58"/>
      <c r="B149" s="86" t="s">
        <v>182</v>
      </c>
      <c r="C149" s="81" t="s">
        <v>131</v>
      </c>
      <c r="D149" s="87" t="s">
        <v>140</v>
      </c>
      <c r="E149" s="30"/>
      <c r="F149" s="32"/>
    </row>
    <row r="150" spans="1:6" x14ac:dyDescent="0.4">
      <c r="A150" s="58"/>
      <c r="B150" s="86"/>
      <c r="C150" s="60"/>
      <c r="D150" s="87" t="s">
        <v>181</v>
      </c>
      <c r="E150" s="30"/>
      <c r="F150" s="32"/>
    </row>
    <row r="151" spans="1:6" x14ac:dyDescent="0.4">
      <c r="A151" s="58"/>
      <c r="B151" s="88"/>
      <c r="C151" s="57"/>
      <c r="D151" s="91" t="s">
        <v>128</v>
      </c>
      <c r="E151" s="30"/>
      <c r="F151" s="32"/>
    </row>
    <row r="152" spans="1:6" x14ac:dyDescent="0.4">
      <c r="A152" s="58"/>
      <c r="B152" s="84">
        <v>9.24</v>
      </c>
      <c r="C152" s="76" t="s">
        <v>70</v>
      </c>
      <c r="D152" s="90" t="s">
        <v>125</v>
      </c>
      <c r="E152" s="30"/>
      <c r="F152" s="32"/>
    </row>
    <row r="153" spans="1:6" x14ac:dyDescent="0.4">
      <c r="A153" s="58"/>
      <c r="B153" s="86" t="s">
        <v>180</v>
      </c>
      <c r="C153" s="60" t="s">
        <v>179</v>
      </c>
      <c r="D153" s="87" t="s">
        <v>178</v>
      </c>
      <c r="E153" s="30"/>
      <c r="F153" s="32"/>
    </row>
    <row r="154" spans="1:6" x14ac:dyDescent="0.4">
      <c r="A154" s="58"/>
      <c r="B154" s="86"/>
      <c r="C154" s="81" t="s">
        <v>177</v>
      </c>
      <c r="D154" s="87" t="s">
        <v>176</v>
      </c>
      <c r="E154" s="30"/>
      <c r="F154" s="32"/>
    </row>
    <row r="155" spans="1:6" x14ac:dyDescent="0.4">
      <c r="A155" s="58"/>
      <c r="B155" s="88"/>
      <c r="C155" s="27"/>
      <c r="D155" s="89" t="s">
        <v>175</v>
      </c>
      <c r="E155" s="30"/>
      <c r="F155" s="32"/>
    </row>
    <row r="156" spans="1:6" x14ac:dyDescent="0.4">
      <c r="A156" s="58"/>
      <c r="B156" s="84">
        <v>9.25</v>
      </c>
      <c r="C156" s="76" t="s">
        <v>91</v>
      </c>
      <c r="D156" s="90" t="s">
        <v>174</v>
      </c>
      <c r="E156" s="30"/>
      <c r="F156" s="32"/>
    </row>
    <row r="157" spans="1:6" x14ac:dyDescent="0.4">
      <c r="A157" s="58"/>
      <c r="B157" s="86" t="s">
        <v>173</v>
      </c>
      <c r="C157" s="60" t="s">
        <v>58</v>
      </c>
      <c r="D157" s="87" t="s">
        <v>45</v>
      </c>
      <c r="E157" s="30"/>
      <c r="F157" s="32"/>
    </row>
    <row r="158" spans="1:6" x14ac:dyDescent="0.4">
      <c r="A158" s="58"/>
      <c r="B158" s="88"/>
      <c r="C158" s="57"/>
      <c r="D158" s="89" t="s">
        <v>67</v>
      </c>
      <c r="E158" s="30"/>
      <c r="F158" s="32"/>
    </row>
    <row r="159" spans="1:6" x14ac:dyDescent="0.4">
      <c r="A159" s="58"/>
      <c r="B159" s="84">
        <v>9.26</v>
      </c>
      <c r="C159" s="76" t="s">
        <v>77</v>
      </c>
      <c r="D159" s="85" t="s">
        <v>172</v>
      </c>
      <c r="E159" s="30"/>
      <c r="F159" s="32"/>
    </row>
    <row r="160" spans="1:6" x14ac:dyDescent="0.4">
      <c r="A160" s="58"/>
      <c r="B160" s="86" t="s">
        <v>171</v>
      </c>
      <c r="C160" s="60" t="s">
        <v>138</v>
      </c>
      <c r="D160" s="87" t="s">
        <v>92</v>
      </c>
      <c r="E160" s="30"/>
      <c r="F160" s="32"/>
    </row>
    <row r="161" spans="1:6" x14ac:dyDescent="0.4">
      <c r="A161" s="58"/>
      <c r="B161" s="86"/>
      <c r="C161" s="60" t="s">
        <v>170</v>
      </c>
      <c r="D161" s="87" t="s">
        <v>169</v>
      </c>
      <c r="E161" s="30"/>
      <c r="F161" s="32"/>
    </row>
    <row r="162" spans="1:6" x14ac:dyDescent="0.4">
      <c r="A162" s="58"/>
      <c r="B162" s="86"/>
      <c r="C162" s="60"/>
      <c r="D162" s="87" t="s">
        <v>168</v>
      </c>
      <c r="E162" s="30"/>
      <c r="F162" s="32"/>
    </row>
    <row r="163" spans="1:6" x14ac:dyDescent="0.4">
      <c r="A163" s="58"/>
      <c r="B163" s="88"/>
      <c r="C163" s="57"/>
      <c r="D163" s="91" t="s">
        <v>167</v>
      </c>
      <c r="E163" s="30"/>
      <c r="F163" s="32"/>
    </row>
    <row r="164" spans="1:6" x14ac:dyDescent="0.4">
      <c r="A164" s="58"/>
      <c r="B164" s="84">
        <v>9.27</v>
      </c>
      <c r="C164" s="76" t="s">
        <v>166</v>
      </c>
      <c r="D164" s="90" t="s">
        <v>37</v>
      </c>
      <c r="E164" s="30"/>
      <c r="F164" s="32"/>
    </row>
    <row r="165" spans="1:6" x14ac:dyDescent="0.4">
      <c r="A165" s="58"/>
      <c r="B165" s="86" t="s">
        <v>165</v>
      </c>
      <c r="C165" s="60" t="s">
        <v>164</v>
      </c>
      <c r="D165" s="87" t="s">
        <v>163</v>
      </c>
      <c r="E165" s="30"/>
      <c r="F165" s="32"/>
    </row>
    <row r="166" spans="1:6" x14ac:dyDescent="0.4">
      <c r="A166" s="58"/>
      <c r="B166" s="86"/>
      <c r="C166" s="81" t="s">
        <v>162</v>
      </c>
      <c r="D166" s="87" t="s">
        <v>161</v>
      </c>
      <c r="E166" s="30"/>
      <c r="F166" s="32"/>
    </row>
    <row r="167" spans="1:6" x14ac:dyDescent="0.4">
      <c r="A167" s="58"/>
      <c r="B167" s="86"/>
      <c r="C167" s="60"/>
      <c r="D167" s="87" t="s">
        <v>134</v>
      </c>
      <c r="E167" s="30"/>
      <c r="F167" s="32"/>
    </row>
    <row r="168" spans="1:6" x14ac:dyDescent="0.4">
      <c r="A168" s="58"/>
      <c r="B168" s="86"/>
      <c r="C168" s="60"/>
      <c r="D168" s="87" t="s">
        <v>64</v>
      </c>
      <c r="E168" s="30"/>
      <c r="F168" s="32"/>
    </row>
    <row r="169" spans="1:6" x14ac:dyDescent="0.4">
      <c r="A169" s="58"/>
      <c r="B169" s="88"/>
      <c r="C169" s="57"/>
      <c r="D169" s="89" t="s">
        <v>98</v>
      </c>
      <c r="E169" s="30"/>
      <c r="F169" s="32"/>
    </row>
    <row r="170" spans="1:6" x14ac:dyDescent="0.4">
      <c r="A170" s="55"/>
      <c r="B170" s="56">
        <v>9.2799999999999994</v>
      </c>
      <c r="C170" s="57" t="s">
        <v>160</v>
      </c>
      <c r="D170" s="56"/>
      <c r="E170" s="27"/>
      <c r="F170" s="41"/>
    </row>
    <row r="171" spans="1:6" x14ac:dyDescent="0.4">
      <c r="A171" s="58" t="s">
        <v>696</v>
      </c>
      <c r="B171" s="59" t="s">
        <v>159</v>
      </c>
      <c r="C171" s="63" t="s">
        <v>158</v>
      </c>
      <c r="D171" s="81" t="s">
        <v>41</v>
      </c>
      <c r="E171" s="59" t="s">
        <v>157</v>
      </c>
      <c r="F171" s="61" t="s">
        <v>156</v>
      </c>
    </row>
    <row r="172" spans="1:6" x14ac:dyDescent="0.4">
      <c r="A172" s="64" t="s">
        <v>155</v>
      </c>
      <c r="B172" s="65" t="s">
        <v>154</v>
      </c>
      <c r="C172" s="82" t="s">
        <v>153</v>
      </c>
      <c r="D172" s="65"/>
      <c r="E172" s="65" t="s">
        <v>36</v>
      </c>
      <c r="F172" s="36"/>
    </row>
    <row r="173" spans="1:6" x14ac:dyDescent="0.4">
      <c r="A173" s="58" t="s">
        <v>152</v>
      </c>
      <c r="B173" s="59" t="s">
        <v>151</v>
      </c>
      <c r="C173" s="60" t="s">
        <v>138</v>
      </c>
      <c r="D173" s="59" t="s">
        <v>64</v>
      </c>
      <c r="E173" s="59" t="s">
        <v>65</v>
      </c>
      <c r="F173" s="61" t="s">
        <v>66</v>
      </c>
    </row>
    <row r="174" spans="1:6" x14ac:dyDescent="0.4">
      <c r="A174" s="58"/>
      <c r="B174" s="59"/>
      <c r="C174" s="60"/>
      <c r="D174" s="59" t="s">
        <v>67</v>
      </c>
      <c r="E174" s="30"/>
      <c r="F174" s="32"/>
    </row>
    <row r="175" spans="1:6" x14ac:dyDescent="0.4">
      <c r="A175" s="64" t="s">
        <v>150</v>
      </c>
      <c r="B175" s="65" t="s">
        <v>149</v>
      </c>
      <c r="C175" s="82" t="s">
        <v>148</v>
      </c>
      <c r="D175" s="65" t="s">
        <v>136</v>
      </c>
      <c r="E175" s="93" t="s">
        <v>147</v>
      </c>
      <c r="F175" s="83" t="s">
        <v>146</v>
      </c>
    </row>
    <row r="176" spans="1:6" x14ac:dyDescent="0.4">
      <c r="A176" s="58" t="s">
        <v>145</v>
      </c>
      <c r="B176" s="59" t="s">
        <v>144</v>
      </c>
      <c r="C176" s="60" t="s">
        <v>34</v>
      </c>
      <c r="D176" s="81" t="s">
        <v>41</v>
      </c>
      <c r="E176" s="77" t="s">
        <v>72</v>
      </c>
      <c r="F176" s="78" t="s">
        <v>73</v>
      </c>
    </row>
    <row r="177" spans="1:6" x14ac:dyDescent="0.4">
      <c r="A177" s="58"/>
      <c r="B177" s="59"/>
      <c r="C177" s="60" t="s">
        <v>40</v>
      </c>
      <c r="D177" s="81" t="s">
        <v>130</v>
      </c>
      <c r="E177" s="77" t="s">
        <v>74</v>
      </c>
      <c r="F177" s="78" t="s">
        <v>88</v>
      </c>
    </row>
    <row r="178" spans="1:6" x14ac:dyDescent="0.4">
      <c r="A178" s="58"/>
      <c r="B178" s="59"/>
      <c r="C178" s="60" t="s">
        <v>143</v>
      </c>
      <c r="D178" s="59" t="s">
        <v>35</v>
      </c>
      <c r="E178" s="77" t="s">
        <v>142</v>
      </c>
      <c r="F178" s="78" t="s">
        <v>141</v>
      </c>
    </row>
    <row r="179" spans="1:6" x14ac:dyDescent="0.4">
      <c r="A179" s="58"/>
      <c r="B179" s="59"/>
      <c r="C179" s="60" t="s">
        <v>70</v>
      </c>
      <c r="D179" s="59" t="s">
        <v>140</v>
      </c>
      <c r="E179" s="77" t="s">
        <v>139</v>
      </c>
      <c r="F179" s="44"/>
    </row>
    <row r="180" spans="1:6" x14ac:dyDescent="0.4">
      <c r="A180" s="58"/>
      <c r="B180" s="59"/>
      <c r="C180" s="60" t="s">
        <v>138</v>
      </c>
      <c r="D180" s="81" t="s">
        <v>137</v>
      </c>
      <c r="E180" s="30"/>
      <c r="F180" s="32"/>
    </row>
    <row r="181" spans="1:6" x14ac:dyDescent="0.4">
      <c r="A181" s="95"/>
      <c r="B181" s="59"/>
      <c r="C181" s="60" t="s">
        <v>58</v>
      </c>
      <c r="D181" s="59" t="s">
        <v>136</v>
      </c>
      <c r="E181" s="30"/>
      <c r="F181" s="32"/>
    </row>
    <row r="182" spans="1:6" x14ac:dyDescent="0.4">
      <c r="A182" s="58"/>
      <c r="B182" s="59"/>
      <c r="C182" s="60"/>
      <c r="D182" s="59" t="s">
        <v>92</v>
      </c>
      <c r="E182" s="30"/>
      <c r="F182" s="32"/>
    </row>
    <row r="183" spans="1:6" x14ac:dyDescent="0.4">
      <c r="A183" s="67" t="s">
        <v>546</v>
      </c>
      <c r="B183" s="68" t="s">
        <v>135</v>
      </c>
      <c r="C183" s="76" t="s">
        <v>34</v>
      </c>
      <c r="D183" s="68" t="s">
        <v>134</v>
      </c>
      <c r="E183" s="68" t="s">
        <v>133</v>
      </c>
      <c r="F183" s="42"/>
    </row>
    <row r="184" spans="1:6" x14ac:dyDescent="0.4">
      <c r="A184" s="58"/>
      <c r="B184" s="59"/>
      <c r="C184" s="60" t="s">
        <v>97</v>
      </c>
      <c r="D184" s="59" t="s">
        <v>132</v>
      </c>
      <c r="E184" s="30"/>
      <c r="F184" s="32"/>
    </row>
    <row r="185" spans="1:6" x14ac:dyDescent="0.4">
      <c r="A185" s="58"/>
      <c r="B185" s="59"/>
      <c r="C185" s="81" t="s">
        <v>131</v>
      </c>
      <c r="D185" s="81" t="s">
        <v>130</v>
      </c>
      <c r="E185" s="30"/>
      <c r="F185" s="32"/>
    </row>
    <row r="186" spans="1:6" x14ac:dyDescent="0.4">
      <c r="A186" s="58"/>
      <c r="B186" s="59"/>
      <c r="C186" s="60"/>
      <c r="D186" s="81" t="s">
        <v>129</v>
      </c>
      <c r="E186" s="30"/>
      <c r="F186" s="32"/>
    </row>
    <row r="187" spans="1:6" x14ac:dyDescent="0.4">
      <c r="A187" s="58"/>
      <c r="B187" s="59"/>
      <c r="C187" s="60"/>
      <c r="D187" s="81" t="s">
        <v>52</v>
      </c>
      <c r="E187" s="30"/>
      <c r="F187" s="32"/>
    </row>
    <row r="188" spans="1:6" x14ac:dyDescent="0.4">
      <c r="A188" s="55"/>
      <c r="B188" s="56"/>
      <c r="C188" s="57"/>
      <c r="D188" s="71" t="s">
        <v>128</v>
      </c>
      <c r="E188" s="27"/>
      <c r="F188" s="41"/>
    </row>
    <row r="189" spans="1:6" x14ac:dyDescent="0.4">
      <c r="A189" s="58" t="s">
        <v>127</v>
      </c>
      <c r="B189" s="59" t="s">
        <v>126</v>
      </c>
      <c r="C189" s="60" t="s">
        <v>91</v>
      </c>
      <c r="D189" s="59" t="s">
        <v>92</v>
      </c>
      <c r="E189" s="59" t="s">
        <v>93</v>
      </c>
      <c r="F189" s="61" t="s">
        <v>94</v>
      </c>
    </row>
    <row r="190" spans="1:6" x14ac:dyDescent="0.4">
      <c r="A190" s="58"/>
      <c r="B190" s="59"/>
      <c r="C190" s="60"/>
      <c r="D190" s="59" t="s">
        <v>125</v>
      </c>
      <c r="E190" s="30"/>
      <c r="F190" s="32"/>
    </row>
    <row r="191" spans="1:6" x14ac:dyDescent="0.4">
      <c r="A191" s="64" t="s">
        <v>124</v>
      </c>
      <c r="B191" s="65" t="s">
        <v>123</v>
      </c>
      <c r="C191" s="82" t="s">
        <v>122</v>
      </c>
      <c r="D191" s="65"/>
      <c r="E191" s="65" t="s">
        <v>36</v>
      </c>
      <c r="F191" s="36"/>
    </row>
    <row r="192" spans="1:6" x14ac:dyDescent="0.4">
      <c r="A192" s="58" t="s">
        <v>121</v>
      </c>
      <c r="B192" s="59" t="s">
        <v>120</v>
      </c>
      <c r="C192" s="60" t="s">
        <v>40</v>
      </c>
      <c r="D192" s="59"/>
      <c r="E192" s="59" t="s">
        <v>36</v>
      </c>
      <c r="F192" s="32"/>
    </row>
    <row r="193" spans="1:6" x14ac:dyDescent="0.4">
      <c r="A193" s="64" t="s">
        <v>119</v>
      </c>
      <c r="B193" s="65" t="s">
        <v>118</v>
      </c>
      <c r="C193" s="82" t="s">
        <v>117</v>
      </c>
      <c r="D193" s="65"/>
      <c r="E193" s="65" t="s">
        <v>116</v>
      </c>
      <c r="F193" s="83" t="s">
        <v>115</v>
      </c>
    </row>
    <row r="194" spans="1:6" x14ac:dyDescent="0.4">
      <c r="A194" s="58" t="s">
        <v>906</v>
      </c>
      <c r="B194" s="59" t="s">
        <v>114</v>
      </c>
      <c r="C194" s="60" t="s">
        <v>113</v>
      </c>
      <c r="D194" s="59" t="s">
        <v>112</v>
      </c>
      <c r="E194" s="77" t="s">
        <v>111</v>
      </c>
      <c r="F194" s="78" t="s">
        <v>110</v>
      </c>
    </row>
    <row r="195" spans="1:6" x14ac:dyDescent="0.4">
      <c r="A195" s="58"/>
      <c r="B195" s="59"/>
      <c r="C195" s="60"/>
      <c r="D195" s="59" t="s">
        <v>109</v>
      </c>
      <c r="E195" s="30"/>
      <c r="F195" s="32"/>
    </row>
    <row r="196" spans="1:6" x14ac:dyDescent="0.4">
      <c r="A196" s="64" t="s">
        <v>920</v>
      </c>
      <c r="B196" s="65" t="s">
        <v>108</v>
      </c>
      <c r="C196" s="66" t="s">
        <v>107</v>
      </c>
      <c r="D196" s="66" t="s">
        <v>106</v>
      </c>
      <c r="E196" s="65" t="s">
        <v>36</v>
      </c>
      <c r="F196" s="36"/>
    </row>
    <row r="197" spans="1:6" ht="14.25" thickBot="1" x14ac:dyDescent="0.45">
      <c r="A197" s="96" t="s">
        <v>105</v>
      </c>
      <c r="B197" s="97" t="s">
        <v>104</v>
      </c>
      <c r="C197" s="98" t="s">
        <v>103</v>
      </c>
      <c r="D197" s="97"/>
      <c r="E197" s="97" t="s">
        <v>36</v>
      </c>
      <c r="F197" s="99"/>
    </row>
    <row r="198" spans="1:6" ht="14.25" thickBot="1" x14ac:dyDescent="0.45">
      <c r="A198" s="305" t="s">
        <v>1031</v>
      </c>
      <c r="B198" s="305"/>
      <c r="C198" s="305"/>
      <c r="D198" s="305"/>
      <c r="E198" s="305"/>
      <c r="F198" s="305"/>
    </row>
    <row r="199" spans="1:6" x14ac:dyDescent="0.4">
      <c r="A199" s="52" t="s">
        <v>324</v>
      </c>
      <c r="B199" s="100" t="s">
        <v>333</v>
      </c>
      <c r="C199" s="100"/>
      <c r="D199" s="100"/>
      <c r="E199" s="100"/>
      <c r="F199" s="101"/>
    </row>
    <row r="200" spans="1:6" x14ac:dyDescent="0.4">
      <c r="A200" s="67" t="s">
        <v>894</v>
      </c>
      <c r="B200" s="68" t="s">
        <v>334</v>
      </c>
      <c r="C200" s="68" t="s">
        <v>188</v>
      </c>
      <c r="D200" s="68"/>
      <c r="E200" s="68"/>
      <c r="F200" s="70"/>
    </row>
    <row r="201" spans="1:6" x14ac:dyDescent="0.4">
      <c r="A201" s="62"/>
      <c r="B201" s="59" t="s">
        <v>335</v>
      </c>
      <c r="C201" s="63" t="s">
        <v>336</v>
      </c>
      <c r="D201" s="59"/>
      <c r="E201" s="59" t="s">
        <v>337</v>
      </c>
      <c r="F201" s="61" t="s">
        <v>338</v>
      </c>
    </row>
    <row r="202" spans="1:6" x14ac:dyDescent="0.4">
      <c r="A202" s="102"/>
      <c r="B202" s="59">
        <v>1.3</v>
      </c>
      <c r="C202" s="63" t="s">
        <v>26</v>
      </c>
      <c r="D202" s="59"/>
      <c r="E202" s="59" t="s">
        <v>337</v>
      </c>
      <c r="F202" s="61" t="s">
        <v>338</v>
      </c>
    </row>
    <row r="203" spans="1:6" x14ac:dyDescent="0.4">
      <c r="A203" s="102"/>
      <c r="B203" s="59">
        <v>1.4</v>
      </c>
      <c r="C203" s="63" t="s">
        <v>292</v>
      </c>
      <c r="D203" s="59" t="s">
        <v>339</v>
      </c>
      <c r="E203" s="59" t="s">
        <v>291</v>
      </c>
      <c r="F203" s="61" t="s">
        <v>290</v>
      </c>
    </row>
    <row r="204" spans="1:6" x14ac:dyDescent="0.4">
      <c r="A204" s="102"/>
      <c r="B204" s="59"/>
      <c r="C204" s="63"/>
      <c r="D204" s="59"/>
      <c r="E204" s="59" t="s">
        <v>289</v>
      </c>
      <c r="F204" s="32" t="s">
        <v>288</v>
      </c>
    </row>
    <row r="205" spans="1:6" x14ac:dyDescent="0.4">
      <c r="A205" s="102"/>
      <c r="B205" s="59">
        <v>1.5</v>
      </c>
      <c r="C205" s="63" t="s">
        <v>252</v>
      </c>
      <c r="D205" s="59"/>
      <c r="E205" s="59" t="s">
        <v>337</v>
      </c>
      <c r="F205" s="61" t="s">
        <v>338</v>
      </c>
    </row>
    <row r="206" spans="1:6" x14ac:dyDescent="0.4">
      <c r="A206" s="102"/>
      <c r="B206" s="59">
        <v>1.6</v>
      </c>
      <c r="C206" s="63" t="s">
        <v>190</v>
      </c>
      <c r="D206" s="59" t="s">
        <v>340</v>
      </c>
      <c r="E206" s="30" t="s">
        <v>195</v>
      </c>
      <c r="F206" s="32" t="s">
        <v>194</v>
      </c>
    </row>
    <row r="207" spans="1:6" x14ac:dyDescent="0.4">
      <c r="A207" s="102"/>
      <c r="B207" s="59">
        <v>1.7</v>
      </c>
      <c r="C207" s="63" t="s">
        <v>341</v>
      </c>
      <c r="D207" s="59"/>
      <c r="E207" s="59" t="s">
        <v>337</v>
      </c>
      <c r="F207" s="61" t="s">
        <v>338</v>
      </c>
    </row>
    <row r="208" spans="1:6" x14ac:dyDescent="0.4">
      <c r="A208" s="102"/>
      <c r="B208" s="59">
        <v>1.7</v>
      </c>
      <c r="C208" s="63" t="s">
        <v>342</v>
      </c>
      <c r="D208" s="59"/>
      <c r="E208" s="59" t="s">
        <v>337</v>
      </c>
      <c r="F208" s="61" t="s">
        <v>338</v>
      </c>
    </row>
    <row r="209" spans="1:6" x14ac:dyDescent="0.4">
      <c r="A209" s="102"/>
      <c r="B209" s="59">
        <v>1.9</v>
      </c>
      <c r="C209" s="63" t="s">
        <v>14</v>
      </c>
      <c r="D209" s="59"/>
      <c r="E209" s="59" t="s">
        <v>337</v>
      </c>
      <c r="F209" s="61" t="s">
        <v>338</v>
      </c>
    </row>
    <row r="210" spans="1:6" x14ac:dyDescent="0.4">
      <c r="A210" s="102"/>
      <c r="B210" s="59">
        <v>1.1000000000000001</v>
      </c>
      <c r="C210" s="63" t="s">
        <v>336</v>
      </c>
      <c r="D210" s="59"/>
      <c r="E210" s="59" t="s">
        <v>337</v>
      </c>
      <c r="F210" s="61" t="s">
        <v>338</v>
      </c>
    </row>
    <row r="211" spans="1:6" x14ac:dyDescent="0.4">
      <c r="A211" s="102"/>
      <c r="B211" s="59">
        <v>1.1100000000000001</v>
      </c>
      <c r="C211" s="59" t="s">
        <v>343</v>
      </c>
      <c r="D211" s="59" t="s">
        <v>344</v>
      </c>
      <c r="E211" s="59" t="s">
        <v>321</v>
      </c>
      <c r="F211" s="61" t="s">
        <v>320</v>
      </c>
    </row>
    <row r="212" spans="1:6" x14ac:dyDescent="0.4">
      <c r="A212" s="102"/>
      <c r="B212" s="59">
        <v>1.1200000000000001</v>
      </c>
      <c r="C212" s="63" t="s">
        <v>336</v>
      </c>
      <c r="D212" s="59"/>
      <c r="E212" s="59" t="s">
        <v>337</v>
      </c>
      <c r="F212" s="61" t="s">
        <v>338</v>
      </c>
    </row>
    <row r="213" spans="1:6" x14ac:dyDescent="0.4">
      <c r="A213" s="102"/>
      <c r="B213" s="59">
        <v>1.1299999999999999</v>
      </c>
      <c r="C213" s="63" t="s">
        <v>26</v>
      </c>
      <c r="D213" s="59"/>
      <c r="E213" s="59" t="s">
        <v>337</v>
      </c>
      <c r="F213" s="61" t="s">
        <v>338</v>
      </c>
    </row>
    <row r="214" spans="1:6" x14ac:dyDescent="0.4">
      <c r="A214" s="102"/>
      <c r="B214" s="59">
        <v>1.1399999999999999</v>
      </c>
      <c r="C214" s="63" t="s">
        <v>292</v>
      </c>
      <c r="D214" s="59" t="s">
        <v>339</v>
      </c>
      <c r="E214" s="59" t="s">
        <v>291</v>
      </c>
      <c r="F214" s="61" t="s">
        <v>290</v>
      </c>
    </row>
    <row r="215" spans="1:6" x14ac:dyDescent="0.4">
      <c r="A215" s="102"/>
      <c r="B215" s="59"/>
      <c r="C215" s="59"/>
      <c r="D215" s="59"/>
      <c r="E215" s="59" t="s">
        <v>289</v>
      </c>
      <c r="F215" s="32" t="s">
        <v>288</v>
      </c>
    </row>
    <row r="216" spans="1:6" x14ac:dyDescent="0.4">
      <c r="A216" s="103"/>
      <c r="B216" s="56">
        <v>1.1499999999999999</v>
      </c>
      <c r="C216" s="75" t="s">
        <v>252</v>
      </c>
      <c r="D216" s="56"/>
      <c r="E216" s="56" t="s">
        <v>337</v>
      </c>
      <c r="F216" s="104" t="s">
        <v>338</v>
      </c>
    </row>
    <row r="217" spans="1:6" x14ac:dyDescent="0.4">
      <c r="A217" s="64" t="s">
        <v>345</v>
      </c>
      <c r="B217" s="65" t="s">
        <v>346</v>
      </c>
      <c r="C217" s="82" t="s">
        <v>347</v>
      </c>
      <c r="D217" s="65"/>
      <c r="E217" s="65" t="s">
        <v>36</v>
      </c>
      <c r="F217" s="83"/>
    </row>
    <row r="218" spans="1:6" x14ac:dyDescent="0.4">
      <c r="A218" s="67" t="s">
        <v>348</v>
      </c>
      <c r="B218" s="68" t="s">
        <v>349</v>
      </c>
      <c r="C218" s="68" t="s">
        <v>44</v>
      </c>
      <c r="D218" s="68" t="s">
        <v>125</v>
      </c>
      <c r="E218" s="68" t="s">
        <v>46</v>
      </c>
      <c r="F218" s="70" t="s">
        <v>47</v>
      </c>
    </row>
    <row r="219" spans="1:6" x14ac:dyDescent="0.4">
      <c r="A219" s="55"/>
      <c r="B219" s="56"/>
      <c r="C219" s="56"/>
      <c r="D219" s="56" t="s">
        <v>45</v>
      </c>
      <c r="E219" s="56"/>
      <c r="F219" s="104"/>
    </row>
    <row r="220" spans="1:6" x14ac:dyDescent="0.4">
      <c r="A220" s="64" t="s">
        <v>350</v>
      </c>
      <c r="B220" s="65" t="s">
        <v>351</v>
      </c>
      <c r="C220" s="82" t="s">
        <v>273</v>
      </c>
      <c r="D220" s="65"/>
      <c r="E220" s="65" t="s">
        <v>36</v>
      </c>
      <c r="F220" s="83"/>
    </row>
    <row r="221" spans="1:6" x14ac:dyDescent="0.4">
      <c r="A221" s="64" t="s">
        <v>352</v>
      </c>
      <c r="B221" s="65" t="s">
        <v>353</v>
      </c>
      <c r="C221" s="37" t="s">
        <v>218</v>
      </c>
      <c r="D221" s="65"/>
      <c r="E221" s="65" t="s">
        <v>36</v>
      </c>
      <c r="F221" s="83"/>
    </row>
    <row r="222" spans="1:6" x14ac:dyDescent="0.4">
      <c r="A222" s="105" t="s">
        <v>547</v>
      </c>
      <c r="B222" s="74" t="s">
        <v>354</v>
      </c>
      <c r="C222" s="22"/>
      <c r="D222" s="30"/>
      <c r="E222" s="30"/>
      <c r="F222" s="32"/>
    </row>
    <row r="223" spans="1:6" x14ac:dyDescent="0.4">
      <c r="A223" s="106"/>
      <c r="B223" s="84"/>
      <c r="C223" s="107" t="s">
        <v>355</v>
      </c>
      <c r="D223" s="22"/>
      <c r="E223" s="22"/>
      <c r="F223" s="42"/>
    </row>
    <row r="224" spans="1:6" x14ac:dyDescent="0.4">
      <c r="A224" s="106"/>
      <c r="B224" s="108" t="s">
        <v>356</v>
      </c>
      <c r="C224" s="45" t="s">
        <v>357</v>
      </c>
      <c r="D224" s="30" t="s">
        <v>358</v>
      </c>
      <c r="E224" s="109" t="s">
        <v>359</v>
      </c>
      <c r="F224" s="110" t="s">
        <v>360</v>
      </c>
    </row>
    <row r="225" spans="1:6" x14ac:dyDescent="0.4">
      <c r="A225" s="106"/>
      <c r="B225" s="86">
        <v>2.11</v>
      </c>
      <c r="C225" s="45" t="s">
        <v>361</v>
      </c>
      <c r="D225" s="30" t="s">
        <v>362</v>
      </c>
      <c r="E225" s="109" t="s">
        <v>359</v>
      </c>
      <c r="F225" s="110" t="s">
        <v>360</v>
      </c>
    </row>
    <row r="226" spans="1:6" x14ac:dyDescent="0.4">
      <c r="A226" s="106"/>
      <c r="B226" s="86">
        <v>2.12</v>
      </c>
      <c r="C226" s="45" t="s">
        <v>363</v>
      </c>
      <c r="D226" s="30" t="s">
        <v>364</v>
      </c>
      <c r="E226" s="109" t="s">
        <v>359</v>
      </c>
      <c r="F226" s="110" t="s">
        <v>360</v>
      </c>
    </row>
    <row r="227" spans="1:6" x14ac:dyDescent="0.4">
      <c r="A227" s="106"/>
      <c r="B227" s="86">
        <v>2.13</v>
      </c>
      <c r="C227" s="45" t="s">
        <v>365</v>
      </c>
      <c r="D227" s="30"/>
      <c r="E227" s="109" t="s">
        <v>359</v>
      </c>
      <c r="F227" s="110" t="s">
        <v>360</v>
      </c>
    </row>
    <row r="228" spans="1:6" x14ac:dyDescent="0.4">
      <c r="A228" s="106"/>
      <c r="B228" s="86">
        <v>2.14</v>
      </c>
      <c r="C228" s="45" t="s">
        <v>366</v>
      </c>
      <c r="D228" s="30"/>
      <c r="E228" s="109" t="s">
        <v>359</v>
      </c>
      <c r="F228" s="110" t="s">
        <v>360</v>
      </c>
    </row>
    <row r="229" spans="1:6" x14ac:dyDescent="0.4">
      <c r="A229" s="106"/>
      <c r="B229" s="86">
        <v>2.15</v>
      </c>
      <c r="C229" s="45" t="s">
        <v>367</v>
      </c>
      <c r="D229" s="30"/>
      <c r="E229" s="109" t="s">
        <v>359</v>
      </c>
      <c r="F229" s="110" t="s">
        <v>360</v>
      </c>
    </row>
    <row r="230" spans="1:6" x14ac:dyDescent="0.4">
      <c r="A230" s="106"/>
      <c r="B230" s="86">
        <v>2.16</v>
      </c>
      <c r="C230" s="45" t="s">
        <v>368</v>
      </c>
      <c r="D230" s="30"/>
      <c r="E230" s="109" t="s">
        <v>359</v>
      </c>
      <c r="F230" s="110" t="s">
        <v>360</v>
      </c>
    </row>
    <row r="231" spans="1:6" x14ac:dyDescent="0.4">
      <c r="A231" s="106"/>
      <c r="B231" s="86">
        <v>2.17</v>
      </c>
      <c r="C231" s="45" t="s">
        <v>369</v>
      </c>
      <c r="D231" s="30"/>
      <c r="E231" s="109" t="s">
        <v>359</v>
      </c>
      <c r="F231" s="110" t="s">
        <v>360</v>
      </c>
    </row>
    <row r="232" spans="1:6" x14ac:dyDescent="0.4">
      <c r="A232" s="106"/>
      <c r="B232" s="86">
        <v>2.1800000000000002</v>
      </c>
      <c r="C232" s="45" t="s">
        <v>369</v>
      </c>
      <c r="D232" s="30"/>
      <c r="E232" s="30" t="s">
        <v>304</v>
      </c>
      <c r="F232" s="32" t="s">
        <v>303</v>
      </c>
    </row>
    <row r="233" spans="1:6" x14ac:dyDescent="0.4">
      <c r="A233" s="106"/>
      <c r="B233" s="88" t="s">
        <v>370</v>
      </c>
      <c r="C233" s="111" t="s">
        <v>369</v>
      </c>
      <c r="D233" s="27"/>
      <c r="E233" s="112" t="s">
        <v>359</v>
      </c>
      <c r="F233" s="113" t="s">
        <v>360</v>
      </c>
    </row>
    <row r="234" spans="1:6" x14ac:dyDescent="0.4">
      <c r="A234" s="106"/>
      <c r="B234" s="84"/>
      <c r="C234" s="22" t="s">
        <v>371</v>
      </c>
      <c r="D234" s="22" t="s">
        <v>198</v>
      </c>
      <c r="E234" s="22" t="s">
        <v>197</v>
      </c>
      <c r="F234" s="42"/>
    </row>
    <row r="235" spans="1:6" x14ac:dyDescent="0.4">
      <c r="A235" s="106"/>
      <c r="B235" s="86">
        <v>2.11</v>
      </c>
      <c r="C235" s="45" t="s">
        <v>372</v>
      </c>
      <c r="D235" s="30" t="s">
        <v>358</v>
      </c>
      <c r="E235" s="109" t="s">
        <v>359</v>
      </c>
      <c r="F235" s="110" t="s">
        <v>360</v>
      </c>
    </row>
    <row r="236" spans="1:6" x14ac:dyDescent="0.4">
      <c r="A236" s="106"/>
      <c r="B236" s="86">
        <v>2.12</v>
      </c>
      <c r="C236" s="45" t="s">
        <v>373</v>
      </c>
      <c r="D236" s="30" t="s">
        <v>362</v>
      </c>
      <c r="E236" s="74"/>
      <c r="F236" s="110"/>
    </row>
    <row r="237" spans="1:6" x14ac:dyDescent="0.4">
      <c r="A237" s="106"/>
      <c r="B237" s="86">
        <v>2.13</v>
      </c>
      <c r="C237" s="45" t="s">
        <v>374</v>
      </c>
      <c r="D237" s="30" t="s">
        <v>364</v>
      </c>
      <c r="E237" s="109"/>
      <c r="F237" s="110"/>
    </row>
    <row r="238" spans="1:6" x14ac:dyDescent="0.4">
      <c r="A238" s="106"/>
      <c r="B238" s="86">
        <v>2.14</v>
      </c>
      <c r="C238" s="45" t="s">
        <v>375</v>
      </c>
      <c r="D238" s="30"/>
      <c r="E238" s="109"/>
      <c r="F238" s="110"/>
    </row>
    <row r="239" spans="1:6" x14ac:dyDescent="0.4">
      <c r="A239" s="106"/>
      <c r="B239" s="86">
        <v>2.15</v>
      </c>
      <c r="C239" s="45" t="s">
        <v>376</v>
      </c>
      <c r="D239" s="30"/>
      <c r="E239" s="109"/>
      <c r="F239" s="110"/>
    </row>
    <row r="240" spans="1:6" x14ac:dyDescent="0.4">
      <c r="A240" s="106"/>
      <c r="B240" s="86">
        <v>2.16</v>
      </c>
      <c r="C240" s="45" t="s">
        <v>377</v>
      </c>
      <c r="D240" s="30"/>
      <c r="E240" s="109"/>
      <c r="F240" s="110"/>
    </row>
    <row r="241" spans="1:6" x14ac:dyDescent="0.4">
      <c r="A241" s="106"/>
      <c r="B241" s="86">
        <v>2.17</v>
      </c>
      <c r="C241" s="111" t="s">
        <v>378</v>
      </c>
      <c r="D241" s="27"/>
      <c r="E241" s="112"/>
      <c r="F241" s="113"/>
    </row>
    <row r="242" spans="1:6" x14ac:dyDescent="0.4">
      <c r="A242" s="106"/>
      <c r="B242" s="84"/>
      <c r="C242" s="22" t="s">
        <v>379</v>
      </c>
      <c r="D242" s="22" t="s">
        <v>198</v>
      </c>
      <c r="E242" s="22" t="s">
        <v>197</v>
      </c>
      <c r="F242" s="42"/>
    </row>
    <row r="243" spans="1:6" x14ac:dyDescent="0.4">
      <c r="A243" s="106"/>
      <c r="B243" s="86" t="s">
        <v>354</v>
      </c>
      <c r="C243" s="114" t="s">
        <v>185</v>
      </c>
      <c r="D243" s="30" t="s">
        <v>380</v>
      </c>
      <c r="E243" s="109" t="s">
        <v>381</v>
      </c>
      <c r="F243" s="110" t="s">
        <v>382</v>
      </c>
    </row>
    <row r="244" spans="1:6" x14ac:dyDescent="0.4">
      <c r="A244" s="106"/>
      <c r="B244" s="86"/>
      <c r="C244" s="115" t="s">
        <v>183</v>
      </c>
      <c r="D244" s="30"/>
      <c r="E244" s="30"/>
      <c r="F244" s="32"/>
    </row>
    <row r="245" spans="1:6" x14ac:dyDescent="0.4">
      <c r="A245" s="106"/>
      <c r="B245" s="86"/>
      <c r="C245" s="115" t="s">
        <v>143</v>
      </c>
      <c r="D245" s="30"/>
      <c r="E245" s="30"/>
      <c r="F245" s="32"/>
    </row>
    <row r="246" spans="1:6" x14ac:dyDescent="0.4">
      <c r="A246" s="106"/>
      <c r="B246" s="86"/>
      <c r="C246" s="115" t="s">
        <v>113</v>
      </c>
      <c r="D246" s="30"/>
      <c r="E246" s="30"/>
      <c r="F246" s="32"/>
    </row>
    <row r="247" spans="1:6" x14ac:dyDescent="0.4">
      <c r="A247" s="106"/>
      <c r="B247" s="86"/>
      <c r="C247" s="115" t="s">
        <v>179</v>
      </c>
      <c r="D247" s="30"/>
      <c r="E247" s="30"/>
      <c r="F247" s="32"/>
    </row>
    <row r="248" spans="1:6" x14ac:dyDescent="0.4">
      <c r="A248" s="106"/>
      <c r="B248" s="86"/>
      <c r="C248" s="115" t="s">
        <v>77</v>
      </c>
      <c r="D248" s="30"/>
      <c r="E248" s="30"/>
      <c r="F248" s="32"/>
    </row>
    <row r="249" spans="1:6" x14ac:dyDescent="0.4">
      <c r="A249" s="106"/>
      <c r="B249" s="86"/>
      <c r="C249" s="115" t="s">
        <v>164</v>
      </c>
      <c r="D249" s="30"/>
      <c r="E249" s="30"/>
      <c r="F249" s="32"/>
    </row>
    <row r="250" spans="1:6" x14ac:dyDescent="0.4">
      <c r="A250" s="106"/>
      <c r="B250" s="86"/>
      <c r="C250" s="114" t="s">
        <v>162</v>
      </c>
      <c r="D250" s="30"/>
      <c r="E250" s="30"/>
      <c r="F250" s="32"/>
    </row>
    <row r="251" spans="1:6" x14ac:dyDescent="0.4">
      <c r="A251" s="21" t="s">
        <v>905</v>
      </c>
      <c r="B251" s="68" t="s">
        <v>383</v>
      </c>
      <c r="C251" s="116" t="s">
        <v>384</v>
      </c>
      <c r="D251" s="22" t="s">
        <v>385</v>
      </c>
      <c r="E251" s="22"/>
      <c r="F251" s="42"/>
    </row>
    <row r="252" spans="1:6" x14ac:dyDescent="0.4">
      <c r="A252" s="39"/>
      <c r="B252" s="56"/>
      <c r="C252" s="117"/>
      <c r="D252" s="27" t="s">
        <v>386</v>
      </c>
      <c r="E252" s="27"/>
      <c r="F252" s="41"/>
    </row>
    <row r="253" spans="1:6" x14ac:dyDescent="0.4">
      <c r="A253" s="21" t="s">
        <v>910</v>
      </c>
      <c r="B253" s="68" t="s">
        <v>387</v>
      </c>
      <c r="C253" s="118" t="s">
        <v>388</v>
      </c>
      <c r="D253" s="69" t="s">
        <v>52</v>
      </c>
      <c r="E253" s="22"/>
      <c r="F253" s="42"/>
    </row>
    <row r="254" spans="1:6" x14ac:dyDescent="0.4">
      <c r="A254" s="39"/>
      <c r="B254" s="56"/>
      <c r="C254" s="117"/>
      <c r="D254" s="71" t="s">
        <v>389</v>
      </c>
      <c r="E254" s="27"/>
      <c r="F254" s="41"/>
    </row>
    <row r="255" spans="1:6" x14ac:dyDescent="0.4">
      <c r="A255" s="21" t="s">
        <v>908</v>
      </c>
      <c r="B255" s="68" t="s">
        <v>390</v>
      </c>
      <c r="C255" s="116" t="s">
        <v>122</v>
      </c>
      <c r="D255" s="119" t="s">
        <v>175</v>
      </c>
      <c r="E255" s="68" t="s">
        <v>285</v>
      </c>
      <c r="F255" s="70" t="s">
        <v>284</v>
      </c>
    </row>
    <row r="256" spans="1:6" x14ac:dyDescent="0.4">
      <c r="A256" s="106"/>
      <c r="B256" s="59"/>
      <c r="C256" s="115"/>
      <c r="D256" s="30" t="s">
        <v>380</v>
      </c>
      <c r="E256" s="59" t="s">
        <v>282</v>
      </c>
      <c r="F256" s="61" t="s">
        <v>281</v>
      </c>
    </row>
    <row r="257" spans="1:6" x14ac:dyDescent="0.4">
      <c r="A257" s="39"/>
      <c r="B257" s="56"/>
      <c r="C257" s="117"/>
      <c r="D257" s="27"/>
      <c r="E257" s="59" t="s">
        <v>279</v>
      </c>
      <c r="F257" s="104" t="s">
        <v>278</v>
      </c>
    </row>
    <row r="258" spans="1:6" x14ac:dyDescent="0.4">
      <c r="A258" s="21" t="s">
        <v>898</v>
      </c>
      <c r="B258" s="68" t="s">
        <v>390</v>
      </c>
      <c r="C258" s="118" t="s">
        <v>391</v>
      </c>
      <c r="D258" s="22" t="s">
        <v>198</v>
      </c>
      <c r="E258" s="22" t="s">
        <v>197</v>
      </c>
      <c r="F258" s="42" t="s">
        <v>392</v>
      </c>
    </row>
    <row r="259" spans="1:6" x14ac:dyDescent="0.4">
      <c r="A259" s="106"/>
      <c r="B259" s="59" t="s">
        <v>393</v>
      </c>
      <c r="C259" s="45" t="s">
        <v>394</v>
      </c>
      <c r="D259" s="30" t="s">
        <v>380</v>
      </c>
      <c r="E259" s="30" t="s">
        <v>395</v>
      </c>
      <c r="F259" s="32" t="s">
        <v>396</v>
      </c>
    </row>
    <row r="260" spans="1:6" x14ac:dyDescent="0.4">
      <c r="A260" s="106"/>
      <c r="B260" s="59">
        <v>3.11</v>
      </c>
      <c r="C260" s="45" t="s">
        <v>397</v>
      </c>
      <c r="D260" s="115"/>
      <c r="E260" s="30" t="s">
        <v>398</v>
      </c>
      <c r="F260" s="32" t="s">
        <v>399</v>
      </c>
    </row>
    <row r="261" spans="1:6" x14ac:dyDescent="0.4">
      <c r="A261" s="106"/>
      <c r="B261" s="59">
        <v>3.12</v>
      </c>
      <c r="C261" s="45" t="s">
        <v>400</v>
      </c>
      <c r="D261" s="115"/>
      <c r="E261" s="30" t="s">
        <v>401</v>
      </c>
      <c r="F261" s="32"/>
    </row>
    <row r="262" spans="1:6" x14ac:dyDescent="0.4">
      <c r="A262" s="106"/>
      <c r="B262" s="59">
        <v>3.13</v>
      </c>
      <c r="C262" s="45" t="s">
        <v>402</v>
      </c>
      <c r="D262" s="114"/>
      <c r="E262" s="74"/>
      <c r="F262" s="32"/>
    </row>
    <row r="263" spans="1:6" x14ac:dyDescent="0.4">
      <c r="A263" s="106"/>
      <c r="B263" s="59">
        <v>3.14</v>
      </c>
      <c r="C263" s="45" t="s">
        <v>403</v>
      </c>
      <c r="D263" s="115"/>
      <c r="E263" s="30"/>
      <c r="F263" s="32"/>
    </row>
    <row r="264" spans="1:6" x14ac:dyDescent="0.4">
      <c r="A264" s="106"/>
      <c r="B264" s="59">
        <v>3.15</v>
      </c>
      <c r="C264" s="45" t="s">
        <v>404</v>
      </c>
      <c r="D264" s="115"/>
      <c r="E264" s="30"/>
      <c r="F264" s="32"/>
    </row>
    <row r="265" spans="1:6" x14ac:dyDescent="0.4">
      <c r="A265" s="106"/>
      <c r="B265" s="59">
        <v>3.16</v>
      </c>
      <c r="C265" s="45" t="s">
        <v>405</v>
      </c>
      <c r="D265" s="114"/>
      <c r="E265" s="30"/>
      <c r="F265" s="32"/>
    </row>
    <row r="266" spans="1:6" x14ac:dyDescent="0.4">
      <c r="A266" s="106"/>
      <c r="B266" s="59">
        <v>3.17</v>
      </c>
      <c r="C266" s="45" t="s">
        <v>406</v>
      </c>
      <c r="D266" s="115"/>
      <c r="E266" s="30"/>
      <c r="F266" s="32"/>
    </row>
    <row r="267" spans="1:6" x14ac:dyDescent="0.4">
      <c r="A267" s="106"/>
      <c r="B267" s="59">
        <v>3.18</v>
      </c>
      <c r="C267" s="45" t="s">
        <v>407</v>
      </c>
      <c r="D267" s="115"/>
      <c r="E267" s="30"/>
      <c r="F267" s="32"/>
    </row>
    <row r="268" spans="1:6" x14ac:dyDescent="0.4">
      <c r="A268" s="39"/>
      <c r="B268" s="56" t="s">
        <v>408</v>
      </c>
      <c r="C268" s="111" t="s">
        <v>394</v>
      </c>
      <c r="D268" s="27"/>
      <c r="E268" s="27"/>
      <c r="F268" s="41"/>
    </row>
    <row r="269" spans="1:6" x14ac:dyDescent="0.4">
      <c r="A269" s="33" t="s">
        <v>409</v>
      </c>
      <c r="B269" s="65" t="s">
        <v>410</v>
      </c>
      <c r="C269" s="46" t="s">
        <v>80</v>
      </c>
      <c r="D269" s="34" t="s">
        <v>411</v>
      </c>
      <c r="E269" s="120" t="s">
        <v>81</v>
      </c>
      <c r="F269" s="36" t="s">
        <v>82</v>
      </c>
    </row>
    <row r="270" spans="1:6" x14ac:dyDescent="0.4">
      <c r="A270" s="29" t="s">
        <v>893</v>
      </c>
      <c r="B270" s="59" t="s">
        <v>412</v>
      </c>
      <c r="C270" s="118" t="s">
        <v>391</v>
      </c>
      <c r="D270" s="30"/>
      <c r="E270" s="31"/>
      <c r="F270" s="32"/>
    </row>
    <row r="271" spans="1:6" x14ac:dyDescent="0.4">
      <c r="A271" s="29"/>
      <c r="B271" s="84">
        <v>3.29</v>
      </c>
      <c r="C271" s="76" t="s">
        <v>34</v>
      </c>
      <c r="D271" s="69" t="s">
        <v>52</v>
      </c>
      <c r="E271" s="119"/>
      <c r="F271" s="42"/>
    </row>
    <row r="272" spans="1:6" x14ac:dyDescent="0.4">
      <c r="A272" s="29"/>
      <c r="B272" s="86" t="s">
        <v>413</v>
      </c>
      <c r="C272" s="60" t="s">
        <v>97</v>
      </c>
      <c r="D272" s="81" t="s">
        <v>41</v>
      </c>
      <c r="E272" s="31"/>
      <c r="F272" s="32"/>
    </row>
    <row r="273" spans="1:6" x14ac:dyDescent="0.4">
      <c r="A273" s="29"/>
      <c r="B273" s="86"/>
      <c r="C273" s="60" t="s">
        <v>40</v>
      </c>
      <c r="D273" s="81" t="s">
        <v>130</v>
      </c>
      <c r="E273" s="31"/>
      <c r="F273" s="32"/>
    </row>
    <row r="274" spans="1:6" x14ac:dyDescent="0.4">
      <c r="A274" s="29"/>
      <c r="B274" s="86"/>
      <c r="C274" s="60"/>
      <c r="D274" s="59" t="s">
        <v>59</v>
      </c>
      <c r="E274" s="31"/>
      <c r="F274" s="32"/>
    </row>
    <row r="275" spans="1:6" x14ac:dyDescent="0.4">
      <c r="A275" s="29"/>
      <c r="B275" s="86"/>
      <c r="C275" s="60"/>
      <c r="D275" s="59" t="s">
        <v>186</v>
      </c>
      <c r="E275" s="31"/>
      <c r="F275" s="32"/>
    </row>
    <row r="276" spans="1:6" x14ac:dyDescent="0.4">
      <c r="A276" s="29"/>
      <c r="B276" s="86"/>
      <c r="C276" s="60"/>
      <c r="D276" s="59" t="s">
        <v>132</v>
      </c>
      <c r="E276" s="31"/>
      <c r="F276" s="32"/>
    </row>
    <row r="277" spans="1:6" x14ac:dyDescent="0.4">
      <c r="A277" s="29"/>
      <c r="B277" s="88"/>
      <c r="C277" s="57"/>
      <c r="D277" s="56" t="s">
        <v>60</v>
      </c>
      <c r="E277" s="40"/>
      <c r="F277" s="41"/>
    </row>
    <row r="278" spans="1:6" x14ac:dyDescent="0.4">
      <c r="A278" s="29"/>
      <c r="B278" s="86">
        <v>3.3</v>
      </c>
      <c r="C278" s="81" t="s">
        <v>185</v>
      </c>
      <c r="D278" s="81" t="s">
        <v>129</v>
      </c>
      <c r="E278" s="31"/>
      <c r="F278" s="32"/>
    </row>
    <row r="279" spans="1:6" x14ac:dyDescent="0.4">
      <c r="A279" s="29"/>
      <c r="B279" s="86" t="s">
        <v>414</v>
      </c>
      <c r="C279" s="60" t="s">
        <v>183</v>
      </c>
      <c r="D279" s="59" t="s">
        <v>30</v>
      </c>
      <c r="E279" s="31"/>
      <c r="F279" s="32"/>
    </row>
    <row r="280" spans="1:6" x14ac:dyDescent="0.4">
      <c r="A280" s="29"/>
      <c r="B280" s="86"/>
      <c r="C280" s="60" t="s">
        <v>44</v>
      </c>
      <c r="D280" s="59" t="s">
        <v>35</v>
      </c>
      <c r="E280" s="31"/>
      <c r="F280" s="32"/>
    </row>
    <row r="281" spans="1:6" x14ac:dyDescent="0.4">
      <c r="A281" s="29"/>
      <c r="B281" s="86"/>
      <c r="C281" s="60"/>
      <c r="D281" s="59" t="s">
        <v>389</v>
      </c>
      <c r="E281" s="31"/>
      <c r="F281" s="32"/>
    </row>
    <row r="282" spans="1:6" x14ac:dyDescent="0.4">
      <c r="A282" s="29"/>
      <c r="B282" s="84">
        <v>3.31</v>
      </c>
      <c r="C282" s="76" t="s">
        <v>143</v>
      </c>
      <c r="D282" s="69" t="s">
        <v>137</v>
      </c>
      <c r="E282" s="119"/>
      <c r="F282" s="42"/>
    </row>
    <row r="283" spans="1:6" x14ac:dyDescent="0.4">
      <c r="A283" s="29"/>
      <c r="B283" s="86" t="s">
        <v>415</v>
      </c>
      <c r="C283" s="81" t="s">
        <v>131</v>
      </c>
      <c r="D283" s="59" t="s">
        <v>140</v>
      </c>
      <c r="E283" s="31"/>
      <c r="F283" s="32"/>
    </row>
    <row r="284" spans="1:6" x14ac:dyDescent="0.4">
      <c r="A284" s="29"/>
      <c r="B284" s="86"/>
      <c r="C284" s="60" t="s">
        <v>113</v>
      </c>
      <c r="D284" s="59" t="s">
        <v>181</v>
      </c>
      <c r="E284" s="31"/>
      <c r="F284" s="32"/>
    </row>
    <row r="285" spans="1:6" x14ac:dyDescent="0.4">
      <c r="A285" s="29"/>
      <c r="B285" s="86"/>
      <c r="C285" s="60"/>
      <c r="D285" s="59" t="s">
        <v>136</v>
      </c>
      <c r="E285" s="31"/>
      <c r="F285" s="32"/>
    </row>
    <row r="286" spans="1:6" x14ac:dyDescent="0.4">
      <c r="A286" s="29"/>
      <c r="B286" s="86"/>
      <c r="C286" s="60"/>
      <c r="D286" s="81" t="s">
        <v>128</v>
      </c>
      <c r="E286" s="31"/>
      <c r="F286" s="32"/>
    </row>
    <row r="287" spans="1:6" x14ac:dyDescent="0.4">
      <c r="A287" s="29"/>
      <c r="B287" s="88"/>
      <c r="C287" s="57"/>
      <c r="D287" s="56" t="s">
        <v>112</v>
      </c>
      <c r="E287" s="40"/>
      <c r="F287" s="41"/>
    </row>
    <row r="288" spans="1:6" x14ac:dyDescent="0.4">
      <c r="A288" s="29"/>
      <c r="B288" s="86">
        <v>4.0999999999999996</v>
      </c>
      <c r="C288" s="60" t="s">
        <v>70</v>
      </c>
      <c r="D288" s="59" t="s">
        <v>125</v>
      </c>
      <c r="E288" s="31"/>
      <c r="F288" s="32"/>
    </row>
    <row r="289" spans="1:6" x14ac:dyDescent="0.4">
      <c r="A289" s="29"/>
      <c r="B289" s="86" t="s">
        <v>416</v>
      </c>
      <c r="C289" s="60" t="s">
        <v>179</v>
      </c>
      <c r="D289" s="59" t="s">
        <v>178</v>
      </c>
      <c r="E289" s="31"/>
      <c r="F289" s="32"/>
    </row>
    <row r="290" spans="1:6" x14ac:dyDescent="0.4">
      <c r="A290" s="29"/>
      <c r="B290" s="86"/>
      <c r="C290" s="81" t="s">
        <v>177</v>
      </c>
      <c r="D290" s="59" t="s">
        <v>175</v>
      </c>
      <c r="E290" s="31"/>
      <c r="F290" s="32"/>
    </row>
    <row r="291" spans="1:6" x14ac:dyDescent="0.4">
      <c r="A291" s="29"/>
      <c r="B291" s="86"/>
      <c r="C291" s="81" t="s">
        <v>107</v>
      </c>
      <c r="D291" s="59" t="s">
        <v>55</v>
      </c>
      <c r="E291" s="31"/>
      <c r="F291" s="32"/>
    </row>
    <row r="292" spans="1:6" x14ac:dyDescent="0.4">
      <c r="A292" s="29"/>
      <c r="B292" s="84">
        <v>4.2</v>
      </c>
      <c r="C292" s="76" t="s">
        <v>91</v>
      </c>
      <c r="D292" s="68" t="s">
        <v>174</v>
      </c>
      <c r="E292" s="119"/>
      <c r="F292" s="42"/>
    </row>
    <row r="293" spans="1:6" x14ac:dyDescent="0.4">
      <c r="A293" s="29"/>
      <c r="B293" s="86" t="s">
        <v>417</v>
      </c>
      <c r="C293" s="60" t="s">
        <v>58</v>
      </c>
      <c r="D293" s="59" t="s">
        <v>45</v>
      </c>
      <c r="E293" s="31"/>
      <c r="F293" s="32"/>
    </row>
    <row r="294" spans="1:6" x14ac:dyDescent="0.4">
      <c r="A294" s="29"/>
      <c r="B294" s="86"/>
      <c r="C294" s="60"/>
      <c r="D294" s="59" t="s">
        <v>67</v>
      </c>
      <c r="E294" s="31"/>
      <c r="F294" s="32"/>
    </row>
    <row r="295" spans="1:6" x14ac:dyDescent="0.4">
      <c r="A295" s="29"/>
      <c r="B295" s="86"/>
      <c r="C295" s="60"/>
      <c r="D295" s="81" t="s">
        <v>106</v>
      </c>
      <c r="E295" s="31"/>
      <c r="F295" s="32"/>
    </row>
    <row r="296" spans="1:6" x14ac:dyDescent="0.4">
      <c r="A296" s="29"/>
      <c r="B296" s="86"/>
      <c r="C296" s="60"/>
      <c r="D296" s="121" t="s">
        <v>386</v>
      </c>
      <c r="E296" s="31"/>
      <c r="F296" s="32"/>
    </row>
    <row r="297" spans="1:6" x14ac:dyDescent="0.4">
      <c r="A297" s="29"/>
      <c r="B297" s="88"/>
      <c r="C297" s="57"/>
      <c r="D297" s="122" t="s">
        <v>385</v>
      </c>
      <c r="E297" s="40"/>
      <c r="F297" s="41"/>
    </row>
    <row r="298" spans="1:6" x14ac:dyDescent="0.4">
      <c r="A298" s="29"/>
      <c r="B298" s="86">
        <v>4.3</v>
      </c>
      <c r="C298" s="60" t="s">
        <v>77</v>
      </c>
      <c r="D298" s="81" t="s">
        <v>172</v>
      </c>
      <c r="E298" s="31"/>
      <c r="F298" s="32"/>
    </row>
    <row r="299" spans="1:6" x14ac:dyDescent="0.4">
      <c r="A299" s="29"/>
      <c r="B299" s="86" t="s">
        <v>418</v>
      </c>
      <c r="C299" s="60" t="s">
        <v>138</v>
      </c>
      <c r="D299" s="59" t="s">
        <v>92</v>
      </c>
      <c r="E299" s="31"/>
      <c r="F299" s="32"/>
    </row>
    <row r="300" spans="1:6" x14ac:dyDescent="0.4">
      <c r="A300" s="29"/>
      <c r="B300" s="86"/>
      <c r="C300" s="60" t="s">
        <v>170</v>
      </c>
      <c r="D300" s="59" t="s">
        <v>169</v>
      </c>
      <c r="E300" s="31"/>
      <c r="F300" s="32"/>
    </row>
    <row r="301" spans="1:6" x14ac:dyDescent="0.4">
      <c r="A301" s="29"/>
      <c r="B301" s="86"/>
      <c r="C301" s="60"/>
      <c r="D301" s="59" t="s">
        <v>168</v>
      </c>
      <c r="E301" s="31"/>
      <c r="F301" s="32"/>
    </row>
    <row r="302" spans="1:6" x14ac:dyDescent="0.4">
      <c r="A302" s="29"/>
      <c r="B302" s="86"/>
      <c r="C302" s="60"/>
      <c r="D302" s="81" t="s">
        <v>419</v>
      </c>
      <c r="E302" s="31"/>
      <c r="F302" s="32"/>
    </row>
    <row r="303" spans="1:6" x14ac:dyDescent="0.4">
      <c r="A303" s="29"/>
      <c r="B303" s="86"/>
      <c r="C303" s="60"/>
      <c r="D303" s="59" t="s">
        <v>109</v>
      </c>
      <c r="E303" s="31"/>
      <c r="F303" s="32"/>
    </row>
    <row r="304" spans="1:6" x14ac:dyDescent="0.4">
      <c r="A304" s="29"/>
      <c r="B304" s="84">
        <v>4.4000000000000004</v>
      </c>
      <c r="C304" s="76" t="s">
        <v>166</v>
      </c>
      <c r="D304" s="68" t="s">
        <v>37</v>
      </c>
      <c r="E304" s="119"/>
      <c r="F304" s="42"/>
    </row>
    <row r="305" spans="1:6" x14ac:dyDescent="0.4">
      <c r="A305" s="29"/>
      <c r="B305" s="86" t="s">
        <v>420</v>
      </c>
      <c r="C305" s="60" t="s">
        <v>421</v>
      </c>
      <c r="D305" s="59" t="s">
        <v>163</v>
      </c>
      <c r="E305" s="31"/>
      <c r="F305" s="32"/>
    </row>
    <row r="306" spans="1:6" x14ac:dyDescent="0.4">
      <c r="A306" s="29"/>
      <c r="B306" s="86"/>
      <c r="C306" s="81" t="s">
        <v>162</v>
      </c>
      <c r="D306" s="59" t="s">
        <v>161</v>
      </c>
      <c r="E306" s="31"/>
      <c r="F306" s="32"/>
    </row>
    <row r="307" spans="1:6" x14ac:dyDescent="0.4">
      <c r="A307" s="29"/>
      <c r="B307" s="86"/>
      <c r="C307" s="60"/>
      <c r="D307" s="59" t="s">
        <v>134</v>
      </c>
      <c r="E307" s="31"/>
      <c r="F307" s="32"/>
    </row>
    <row r="308" spans="1:6" x14ac:dyDescent="0.4">
      <c r="A308" s="29"/>
      <c r="B308" s="86"/>
      <c r="C308" s="60"/>
      <c r="D308" s="59" t="s">
        <v>64</v>
      </c>
      <c r="E308" s="31"/>
      <c r="F308" s="32"/>
    </row>
    <row r="309" spans="1:6" x14ac:dyDescent="0.4">
      <c r="A309" s="29"/>
      <c r="B309" s="88"/>
      <c r="C309" s="57"/>
      <c r="D309" s="56" t="s">
        <v>98</v>
      </c>
      <c r="E309" s="40"/>
      <c r="F309" s="41"/>
    </row>
    <row r="310" spans="1:6" x14ac:dyDescent="0.4">
      <c r="A310" s="26"/>
      <c r="B310" s="123">
        <v>4.5</v>
      </c>
      <c r="C310" s="124" t="s">
        <v>422</v>
      </c>
      <c r="D310" s="34"/>
      <c r="E310" s="120"/>
      <c r="F310" s="36"/>
    </row>
    <row r="311" spans="1:6" x14ac:dyDescent="0.4">
      <c r="A311" s="29" t="s">
        <v>423</v>
      </c>
      <c r="B311" s="59" t="s">
        <v>424</v>
      </c>
      <c r="C311" s="115" t="s">
        <v>391</v>
      </c>
      <c r="D311" s="74" t="s">
        <v>198</v>
      </c>
      <c r="E311" s="74" t="s">
        <v>197</v>
      </c>
      <c r="F311" s="32"/>
    </row>
    <row r="312" spans="1:6" x14ac:dyDescent="0.4">
      <c r="A312" s="29"/>
      <c r="B312" s="59" t="s">
        <v>425</v>
      </c>
      <c r="C312" s="45" t="s">
        <v>426</v>
      </c>
      <c r="D312" s="81" t="s">
        <v>172</v>
      </c>
      <c r="E312" s="30" t="s">
        <v>427</v>
      </c>
      <c r="F312" s="32" t="s">
        <v>428</v>
      </c>
    </row>
    <row r="313" spans="1:6" x14ac:dyDescent="0.4">
      <c r="A313" s="29"/>
      <c r="B313" s="59">
        <v>4.13</v>
      </c>
      <c r="C313" s="81" t="s">
        <v>185</v>
      </c>
      <c r="D313" s="59" t="s">
        <v>169</v>
      </c>
      <c r="E313" s="30"/>
      <c r="F313" s="32"/>
    </row>
    <row r="314" spans="1:6" x14ac:dyDescent="0.4">
      <c r="A314" s="29"/>
      <c r="B314" s="59">
        <v>4.1399999999999997</v>
      </c>
      <c r="C314" s="45" t="s">
        <v>429</v>
      </c>
      <c r="D314" s="30"/>
      <c r="E314" s="31"/>
      <c r="F314" s="32"/>
    </row>
    <row r="315" spans="1:6" x14ac:dyDescent="0.4">
      <c r="A315" s="26"/>
      <c r="B315" s="56" t="s">
        <v>430</v>
      </c>
      <c r="C315" s="111" t="s">
        <v>426</v>
      </c>
      <c r="D315" s="27"/>
      <c r="E315" s="40"/>
      <c r="F315" s="41"/>
    </row>
    <row r="316" spans="1:6" x14ac:dyDescent="0.4">
      <c r="A316" s="29" t="s">
        <v>431</v>
      </c>
      <c r="B316" s="59" t="s">
        <v>432</v>
      </c>
      <c r="C316" s="118" t="s">
        <v>391</v>
      </c>
      <c r="D316" s="74" t="s">
        <v>198</v>
      </c>
      <c r="E316" s="125" t="s">
        <v>197</v>
      </c>
      <c r="F316" s="32"/>
    </row>
    <row r="317" spans="1:6" x14ac:dyDescent="0.4">
      <c r="A317" s="29"/>
      <c r="B317" s="59" t="s">
        <v>433</v>
      </c>
      <c r="C317" s="45" t="s">
        <v>158</v>
      </c>
      <c r="D317" s="81" t="s">
        <v>130</v>
      </c>
      <c r="E317" s="77" t="s">
        <v>72</v>
      </c>
      <c r="F317" s="78" t="s">
        <v>73</v>
      </c>
    </row>
    <row r="318" spans="1:6" x14ac:dyDescent="0.4">
      <c r="A318" s="29"/>
      <c r="B318" s="59" t="s">
        <v>433</v>
      </c>
      <c r="C318" s="45" t="s">
        <v>26</v>
      </c>
      <c r="D318" s="81" t="s">
        <v>41</v>
      </c>
      <c r="E318" s="77" t="s">
        <v>74</v>
      </c>
      <c r="F318" s="78" t="s">
        <v>88</v>
      </c>
    </row>
    <row r="319" spans="1:6" x14ac:dyDescent="0.4">
      <c r="A319" s="29"/>
      <c r="B319" s="59" t="s">
        <v>433</v>
      </c>
      <c r="C319" s="45" t="s">
        <v>434</v>
      </c>
      <c r="D319" s="59" t="s">
        <v>35</v>
      </c>
      <c r="E319" s="77" t="s">
        <v>142</v>
      </c>
      <c r="F319" s="78" t="s">
        <v>141</v>
      </c>
    </row>
    <row r="320" spans="1:6" x14ac:dyDescent="0.4">
      <c r="A320" s="29"/>
      <c r="B320" s="59" t="s">
        <v>433</v>
      </c>
      <c r="C320" s="126" t="s">
        <v>143</v>
      </c>
      <c r="D320" s="59" t="s">
        <v>140</v>
      </c>
      <c r="E320" s="77" t="s">
        <v>139</v>
      </c>
      <c r="F320" s="44"/>
    </row>
    <row r="321" spans="1:6" x14ac:dyDescent="0.4">
      <c r="A321" s="29"/>
      <c r="B321" s="59" t="s">
        <v>433</v>
      </c>
      <c r="C321" s="126" t="s">
        <v>138</v>
      </c>
      <c r="D321" s="30"/>
      <c r="E321" s="77" t="s">
        <v>111</v>
      </c>
      <c r="F321" s="32"/>
    </row>
    <row r="322" spans="1:6" x14ac:dyDescent="0.4">
      <c r="A322" s="26"/>
      <c r="B322" s="59" t="s">
        <v>433</v>
      </c>
      <c r="C322" s="111" t="s">
        <v>343</v>
      </c>
      <c r="D322" s="27"/>
      <c r="E322" s="40"/>
      <c r="F322" s="41"/>
    </row>
    <row r="323" spans="1:6" x14ac:dyDescent="0.4">
      <c r="A323" s="21" t="s">
        <v>899</v>
      </c>
      <c r="B323" s="68" t="s">
        <v>1032</v>
      </c>
      <c r="C323" s="23" t="s">
        <v>435</v>
      </c>
      <c r="D323" s="23" t="s">
        <v>436</v>
      </c>
      <c r="E323" s="119" t="s">
        <v>437</v>
      </c>
      <c r="F323" s="42" t="s">
        <v>438</v>
      </c>
    </row>
    <row r="324" spans="1:6" x14ac:dyDescent="0.4">
      <c r="A324" s="26"/>
      <c r="B324" s="56"/>
      <c r="C324" s="111"/>
      <c r="D324" s="27" t="s">
        <v>439</v>
      </c>
      <c r="E324" s="40"/>
      <c r="F324" s="41"/>
    </row>
    <row r="325" spans="1:6" x14ac:dyDescent="0.4">
      <c r="A325" s="21" t="s">
        <v>914</v>
      </c>
      <c r="B325" s="68" t="s">
        <v>440</v>
      </c>
      <c r="C325" s="23" t="s">
        <v>441</v>
      </c>
      <c r="D325" s="68" t="s">
        <v>140</v>
      </c>
      <c r="E325" s="119" t="s">
        <v>437</v>
      </c>
      <c r="F325" s="42" t="s">
        <v>438</v>
      </c>
    </row>
    <row r="326" spans="1:6" x14ac:dyDescent="0.4">
      <c r="A326" s="26"/>
      <c r="B326" s="56"/>
      <c r="C326" s="111"/>
      <c r="D326" s="71" t="s">
        <v>389</v>
      </c>
      <c r="E326" s="40"/>
      <c r="F326" s="41"/>
    </row>
    <row r="327" spans="1:6" x14ac:dyDescent="0.4">
      <c r="A327" s="67" t="s">
        <v>442</v>
      </c>
      <c r="B327" s="59" t="s">
        <v>443</v>
      </c>
      <c r="C327" s="115" t="s">
        <v>391</v>
      </c>
      <c r="D327" s="74" t="s">
        <v>198</v>
      </c>
      <c r="E327" s="31"/>
      <c r="F327" s="32"/>
    </row>
    <row r="328" spans="1:6" x14ac:dyDescent="0.4">
      <c r="A328" s="127"/>
      <c r="B328" s="59" t="s">
        <v>433</v>
      </c>
      <c r="C328" s="63" t="s">
        <v>14</v>
      </c>
      <c r="D328" s="59" t="s">
        <v>112</v>
      </c>
      <c r="E328" s="31"/>
      <c r="F328" s="32"/>
    </row>
    <row r="329" spans="1:6" x14ac:dyDescent="0.4">
      <c r="A329" s="58"/>
      <c r="B329" s="59" t="s">
        <v>433</v>
      </c>
      <c r="C329" s="121" t="s">
        <v>44</v>
      </c>
      <c r="D329" s="59" t="s">
        <v>45</v>
      </c>
      <c r="E329" s="31"/>
      <c r="F329" s="32"/>
    </row>
    <row r="330" spans="1:6" x14ac:dyDescent="0.4">
      <c r="A330" s="58"/>
      <c r="B330" s="59" t="s">
        <v>433</v>
      </c>
      <c r="C330" s="81" t="s">
        <v>107</v>
      </c>
      <c r="D330" s="81" t="s">
        <v>106</v>
      </c>
      <c r="E330" s="31"/>
      <c r="F330" s="32"/>
    </row>
    <row r="331" spans="1:6" x14ac:dyDescent="0.4">
      <c r="A331" s="58"/>
      <c r="B331" s="59" t="s">
        <v>433</v>
      </c>
      <c r="C331" s="63" t="s">
        <v>444</v>
      </c>
      <c r="D331" s="30"/>
      <c r="E331" s="31"/>
      <c r="F331" s="32"/>
    </row>
    <row r="332" spans="1:6" x14ac:dyDescent="0.4">
      <c r="A332" s="58"/>
      <c r="B332" s="59" t="s">
        <v>433</v>
      </c>
      <c r="C332" s="63" t="s">
        <v>445</v>
      </c>
      <c r="D332" s="30"/>
      <c r="E332" s="31"/>
      <c r="F332" s="32"/>
    </row>
    <row r="333" spans="1:6" x14ac:dyDescent="0.4">
      <c r="A333" s="58"/>
      <c r="B333" s="59" t="s">
        <v>433</v>
      </c>
      <c r="C333" s="63" t="s">
        <v>446</v>
      </c>
      <c r="D333" s="30"/>
      <c r="E333" s="31"/>
      <c r="F333" s="32"/>
    </row>
    <row r="334" spans="1:6" x14ac:dyDescent="0.4">
      <c r="A334" s="33" t="s">
        <v>447</v>
      </c>
      <c r="B334" s="65" t="s">
        <v>448</v>
      </c>
      <c r="C334" s="82" t="s">
        <v>245</v>
      </c>
      <c r="D334" s="65" t="s">
        <v>163</v>
      </c>
      <c r="E334" s="65" t="s">
        <v>244</v>
      </c>
      <c r="F334" s="83" t="s">
        <v>243</v>
      </c>
    </row>
    <row r="335" spans="1:6" x14ac:dyDescent="0.4">
      <c r="A335" s="21" t="s">
        <v>449</v>
      </c>
      <c r="B335" s="68" t="s">
        <v>450</v>
      </c>
      <c r="C335" s="116" t="s">
        <v>384</v>
      </c>
      <c r="D335" s="22" t="s">
        <v>385</v>
      </c>
      <c r="E335" s="68"/>
      <c r="F335" s="70"/>
    </row>
    <row r="336" spans="1:6" x14ac:dyDescent="0.4">
      <c r="A336" s="26"/>
      <c r="B336" s="56"/>
      <c r="C336" s="117"/>
      <c r="D336" s="27" t="s">
        <v>386</v>
      </c>
      <c r="E336" s="56"/>
      <c r="F336" s="104"/>
    </row>
    <row r="337" spans="1:6" x14ac:dyDescent="0.4">
      <c r="A337" s="29" t="s">
        <v>451</v>
      </c>
      <c r="B337" s="59" t="s">
        <v>452</v>
      </c>
      <c r="C337" s="115" t="s">
        <v>453</v>
      </c>
      <c r="D337" s="74" t="s">
        <v>198</v>
      </c>
      <c r="E337" s="59" t="s">
        <v>233</v>
      </c>
      <c r="F337" s="61" t="s">
        <v>232</v>
      </c>
    </row>
    <row r="338" spans="1:6" x14ac:dyDescent="0.4">
      <c r="A338" s="29"/>
      <c r="B338" s="59" t="s">
        <v>433</v>
      </c>
      <c r="C338" s="63" t="s">
        <v>234</v>
      </c>
      <c r="D338" s="59" t="s">
        <v>35</v>
      </c>
      <c r="E338" s="59"/>
      <c r="F338" s="61"/>
    </row>
    <row r="339" spans="1:6" x14ac:dyDescent="0.4">
      <c r="A339" s="29"/>
      <c r="B339" s="59" t="s">
        <v>433</v>
      </c>
      <c r="C339" s="126" t="s">
        <v>138</v>
      </c>
      <c r="D339" s="81" t="s">
        <v>389</v>
      </c>
      <c r="E339" s="59"/>
      <c r="F339" s="61"/>
    </row>
    <row r="340" spans="1:6" x14ac:dyDescent="0.4">
      <c r="A340" s="29"/>
      <c r="B340" s="59" t="s">
        <v>433</v>
      </c>
      <c r="C340" s="63" t="s">
        <v>341</v>
      </c>
      <c r="D340" s="59" t="s">
        <v>174</v>
      </c>
      <c r="E340" s="59"/>
      <c r="F340" s="61"/>
    </row>
    <row r="341" spans="1:6" x14ac:dyDescent="0.4">
      <c r="A341" s="29"/>
      <c r="B341" s="59" t="s">
        <v>433</v>
      </c>
      <c r="C341" s="63" t="s">
        <v>454</v>
      </c>
      <c r="D341" s="59" t="s">
        <v>439</v>
      </c>
      <c r="E341" s="59"/>
      <c r="F341" s="61"/>
    </row>
    <row r="342" spans="1:6" x14ac:dyDescent="0.4">
      <c r="A342" s="21" t="s">
        <v>455</v>
      </c>
      <c r="B342" s="68" t="s">
        <v>456</v>
      </c>
      <c r="C342" s="128" t="s">
        <v>457</v>
      </c>
      <c r="D342" s="128" t="s">
        <v>458</v>
      </c>
      <c r="E342" s="68"/>
      <c r="F342" s="70"/>
    </row>
    <row r="343" spans="1:6" x14ac:dyDescent="0.4">
      <c r="A343" s="26"/>
      <c r="B343" s="56"/>
      <c r="C343" s="122"/>
      <c r="D343" s="122" t="s">
        <v>459</v>
      </c>
      <c r="E343" s="56"/>
      <c r="F343" s="104"/>
    </row>
    <row r="344" spans="1:6" x14ac:dyDescent="0.4">
      <c r="A344" s="21" t="s">
        <v>911</v>
      </c>
      <c r="B344" s="68" t="s">
        <v>460</v>
      </c>
      <c r="C344" s="76" t="s">
        <v>70</v>
      </c>
      <c r="D344" s="68" t="s">
        <v>37</v>
      </c>
      <c r="E344" s="68"/>
      <c r="F344" s="70"/>
    </row>
    <row r="345" spans="1:6" x14ac:dyDescent="0.4">
      <c r="A345" s="29"/>
      <c r="B345" s="59"/>
      <c r="C345" s="63"/>
      <c r="D345" s="59" t="s">
        <v>60</v>
      </c>
      <c r="E345" s="59"/>
      <c r="F345" s="61"/>
    </row>
    <row r="346" spans="1:6" x14ac:dyDescent="0.4">
      <c r="A346" s="21" t="s">
        <v>461</v>
      </c>
      <c r="B346" s="68" t="s">
        <v>462</v>
      </c>
      <c r="C346" s="37" t="s">
        <v>97</v>
      </c>
      <c r="D346" s="69" t="s">
        <v>130</v>
      </c>
      <c r="E346" s="69" t="s">
        <v>463</v>
      </c>
      <c r="F346" s="70"/>
    </row>
    <row r="347" spans="1:6" x14ac:dyDescent="0.4">
      <c r="A347" s="29"/>
      <c r="B347" s="59"/>
      <c r="C347" s="81" t="s">
        <v>131</v>
      </c>
      <c r="D347" s="59" t="s">
        <v>132</v>
      </c>
      <c r="E347" s="59"/>
      <c r="F347" s="61"/>
    </row>
    <row r="348" spans="1:6" x14ac:dyDescent="0.4">
      <c r="A348" s="26"/>
      <c r="B348" s="56"/>
      <c r="C348" s="75"/>
      <c r="D348" s="71" t="s">
        <v>129</v>
      </c>
      <c r="E348" s="56"/>
      <c r="F348" s="104"/>
    </row>
    <row r="349" spans="1:6" x14ac:dyDescent="0.4">
      <c r="A349" s="29" t="s">
        <v>904</v>
      </c>
      <c r="B349" s="59" t="s">
        <v>464</v>
      </c>
      <c r="C349" s="115" t="s">
        <v>391</v>
      </c>
      <c r="D349" s="59"/>
      <c r="E349" s="74" t="s">
        <v>197</v>
      </c>
      <c r="F349" s="61"/>
    </row>
    <row r="350" spans="1:6" x14ac:dyDescent="0.4">
      <c r="A350" s="29"/>
      <c r="B350" s="59" t="s">
        <v>465</v>
      </c>
      <c r="C350" s="63" t="s">
        <v>214</v>
      </c>
      <c r="D350" s="74" t="s">
        <v>466</v>
      </c>
      <c r="E350" s="59" t="s">
        <v>212</v>
      </c>
      <c r="F350" s="61" t="s">
        <v>211</v>
      </c>
    </row>
    <row r="351" spans="1:6" x14ac:dyDescent="0.4">
      <c r="A351" s="29"/>
      <c r="B351" s="59" t="s">
        <v>467</v>
      </c>
      <c r="C351" s="63" t="s">
        <v>214</v>
      </c>
      <c r="D351" s="63" t="s">
        <v>213</v>
      </c>
      <c r="E351" s="59"/>
      <c r="F351" s="61"/>
    </row>
    <row r="352" spans="1:6" x14ac:dyDescent="0.4">
      <c r="A352" s="29"/>
      <c r="B352" s="59" t="s">
        <v>468</v>
      </c>
      <c r="C352" s="63" t="s">
        <v>214</v>
      </c>
      <c r="D352" s="63" t="s">
        <v>209</v>
      </c>
      <c r="E352" s="59"/>
      <c r="F352" s="61"/>
    </row>
    <row r="353" spans="1:6" x14ac:dyDescent="0.4">
      <c r="A353" s="29"/>
      <c r="B353" s="59" t="s">
        <v>469</v>
      </c>
      <c r="C353" s="63" t="s">
        <v>214</v>
      </c>
      <c r="D353" s="63" t="s">
        <v>210</v>
      </c>
      <c r="E353" s="59"/>
      <c r="F353" s="61"/>
    </row>
    <row r="354" spans="1:6" x14ac:dyDescent="0.4">
      <c r="A354" s="26"/>
      <c r="B354" s="56" t="s">
        <v>231</v>
      </c>
      <c r="C354" s="75" t="s">
        <v>214</v>
      </c>
      <c r="D354" s="129" t="s">
        <v>466</v>
      </c>
      <c r="E354" s="56"/>
      <c r="F354" s="104"/>
    </row>
    <row r="355" spans="1:6" x14ac:dyDescent="0.4">
      <c r="A355" s="21" t="s">
        <v>917</v>
      </c>
      <c r="B355" s="68" t="s">
        <v>470</v>
      </c>
      <c r="C355" s="118" t="s">
        <v>391</v>
      </c>
      <c r="D355" s="125"/>
      <c r="E355" s="125" t="s">
        <v>197</v>
      </c>
      <c r="F355" s="70"/>
    </row>
    <row r="356" spans="1:6" x14ac:dyDescent="0.4">
      <c r="A356" s="29"/>
      <c r="B356" s="59" t="s">
        <v>471</v>
      </c>
      <c r="C356" s="63" t="s">
        <v>207</v>
      </c>
      <c r="D356" s="74" t="s">
        <v>472</v>
      </c>
      <c r="E356" s="59" t="s">
        <v>205</v>
      </c>
      <c r="F356" s="61" t="s">
        <v>204</v>
      </c>
    </row>
    <row r="357" spans="1:6" x14ac:dyDescent="0.4">
      <c r="A357" s="29"/>
      <c r="B357" s="59" t="s">
        <v>469</v>
      </c>
      <c r="C357" s="63" t="s">
        <v>207</v>
      </c>
      <c r="D357" s="63" t="s">
        <v>203</v>
      </c>
      <c r="E357" s="30"/>
      <c r="F357" s="32"/>
    </row>
    <row r="358" spans="1:6" x14ac:dyDescent="0.4">
      <c r="A358" s="29"/>
      <c r="B358" s="59" t="s">
        <v>473</v>
      </c>
      <c r="C358" s="63" t="s">
        <v>207</v>
      </c>
      <c r="D358" s="63" t="s">
        <v>206</v>
      </c>
      <c r="E358" s="59"/>
      <c r="F358" s="61"/>
    </row>
    <row r="359" spans="1:6" ht="14.25" thickBot="1" x14ac:dyDescent="0.45">
      <c r="A359" s="26"/>
      <c r="B359" s="56" t="s">
        <v>474</v>
      </c>
      <c r="C359" s="75" t="s">
        <v>207</v>
      </c>
      <c r="D359" s="129" t="s">
        <v>472</v>
      </c>
      <c r="E359" s="56"/>
      <c r="F359" s="104"/>
    </row>
    <row r="360" spans="1:6" x14ac:dyDescent="0.4">
      <c r="A360" s="52" t="s">
        <v>548</v>
      </c>
      <c r="B360" s="100" t="s">
        <v>476</v>
      </c>
      <c r="C360" s="100"/>
      <c r="D360" s="100"/>
      <c r="E360" s="100"/>
      <c r="F360" s="101"/>
    </row>
    <row r="361" spans="1:6" x14ac:dyDescent="0.4">
      <c r="A361" s="29" t="s">
        <v>477</v>
      </c>
      <c r="B361" s="68" t="s">
        <v>476</v>
      </c>
      <c r="C361" s="121" t="s">
        <v>391</v>
      </c>
      <c r="D361" s="74"/>
      <c r="E361" s="59"/>
      <c r="F361" s="61"/>
    </row>
    <row r="362" spans="1:6" x14ac:dyDescent="0.4">
      <c r="A362" s="29"/>
      <c r="B362" s="123" t="s">
        <v>227</v>
      </c>
      <c r="C362" s="82" t="s">
        <v>478</v>
      </c>
      <c r="D362" s="130"/>
      <c r="E362" s="65" t="s">
        <v>479</v>
      </c>
      <c r="F362" s="83" t="s">
        <v>480</v>
      </c>
    </row>
    <row r="363" spans="1:6" x14ac:dyDescent="0.4">
      <c r="A363" s="29"/>
      <c r="B363" s="84">
        <v>8.1999999999999993</v>
      </c>
      <c r="C363" s="37" t="s">
        <v>478</v>
      </c>
      <c r="D363" s="69" t="s">
        <v>52</v>
      </c>
      <c r="E363" s="68" t="s">
        <v>479</v>
      </c>
      <c r="F363" s="70" t="s">
        <v>480</v>
      </c>
    </row>
    <row r="364" spans="1:6" x14ac:dyDescent="0.4">
      <c r="A364" s="29"/>
      <c r="B364" s="86" t="s">
        <v>223</v>
      </c>
      <c r="C364" s="60" t="s">
        <v>34</v>
      </c>
      <c r="D364" s="59" t="s">
        <v>35</v>
      </c>
      <c r="E364" s="59"/>
      <c r="F364" s="61"/>
    </row>
    <row r="365" spans="1:6" x14ac:dyDescent="0.4">
      <c r="A365" s="29"/>
      <c r="B365" s="86" t="s">
        <v>222</v>
      </c>
      <c r="C365" s="60" t="s">
        <v>58</v>
      </c>
      <c r="D365" s="59" t="s">
        <v>37</v>
      </c>
      <c r="E365" s="59"/>
      <c r="F365" s="61"/>
    </row>
    <row r="366" spans="1:6" x14ac:dyDescent="0.4">
      <c r="A366" s="29"/>
      <c r="B366" s="86"/>
      <c r="C366" s="63"/>
      <c r="D366" s="59" t="s">
        <v>59</v>
      </c>
      <c r="E366" s="59"/>
      <c r="F366" s="61"/>
    </row>
    <row r="367" spans="1:6" x14ac:dyDescent="0.4">
      <c r="A367" s="29"/>
      <c r="B367" s="88"/>
      <c r="C367" s="27"/>
      <c r="D367" s="56" t="s">
        <v>60</v>
      </c>
      <c r="E367" s="56"/>
      <c r="F367" s="104"/>
    </row>
    <row r="368" spans="1:6" x14ac:dyDescent="0.4">
      <c r="A368" s="29"/>
      <c r="B368" s="84">
        <v>8.3000000000000007</v>
      </c>
      <c r="C368" s="37" t="s">
        <v>478</v>
      </c>
      <c r="D368" s="69" t="s">
        <v>41</v>
      </c>
      <c r="E368" s="68" t="s">
        <v>479</v>
      </c>
      <c r="F368" s="70" t="s">
        <v>480</v>
      </c>
    </row>
    <row r="369" spans="1:6" x14ac:dyDescent="0.4">
      <c r="A369" s="29"/>
      <c r="B369" s="86" t="s">
        <v>221</v>
      </c>
      <c r="C369" s="60" t="s">
        <v>40</v>
      </c>
      <c r="D369" s="59" t="s">
        <v>178</v>
      </c>
      <c r="E369" s="59"/>
      <c r="F369" s="61"/>
    </row>
    <row r="370" spans="1:6" x14ac:dyDescent="0.4">
      <c r="A370" s="29"/>
      <c r="B370" s="88" t="s">
        <v>220</v>
      </c>
      <c r="C370" s="57" t="s">
        <v>70</v>
      </c>
      <c r="D370" s="71" t="s">
        <v>167</v>
      </c>
      <c r="E370" s="56"/>
      <c r="F370" s="104"/>
    </row>
    <row r="371" spans="1:6" x14ac:dyDescent="0.4">
      <c r="A371" s="29"/>
      <c r="B371" s="84">
        <v>8.4</v>
      </c>
      <c r="C371" s="37" t="s">
        <v>478</v>
      </c>
      <c r="D371" s="69" t="s">
        <v>128</v>
      </c>
      <c r="E371" s="68" t="s">
        <v>479</v>
      </c>
      <c r="F371" s="70" t="s">
        <v>480</v>
      </c>
    </row>
    <row r="372" spans="1:6" x14ac:dyDescent="0.4">
      <c r="A372" s="29"/>
      <c r="B372" s="86" t="s">
        <v>219</v>
      </c>
      <c r="C372" s="60" t="s">
        <v>97</v>
      </c>
      <c r="D372" s="59" t="s">
        <v>92</v>
      </c>
      <c r="E372" s="59"/>
      <c r="F372" s="61"/>
    </row>
    <row r="373" spans="1:6" x14ac:dyDescent="0.4">
      <c r="A373" s="29"/>
      <c r="B373" s="86" t="s">
        <v>217</v>
      </c>
      <c r="C373" s="81" t="s">
        <v>185</v>
      </c>
      <c r="D373" s="59" t="s">
        <v>98</v>
      </c>
      <c r="E373" s="59"/>
      <c r="F373" s="61"/>
    </row>
    <row r="374" spans="1:6" x14ac:dyDescent="0.4">
      <c r="A374" s="29"/>
      <c r="B374" s="86"/>
      <c r="C374" s="81" t="s">
        <v>162</v>
      </c>
      <c r="D374" s="81" t="s">
        <v>137</v>
      </c>
      <c r="E374" s="59"/>
      <c r="F374" s="61"/>
    </row>
    <row r="375" spans="1:6" x14ac:dyDescent="0.4">
      <c r="A375" s="29"/>
      <c r="B375" s="86"/>
      <c r="C375" s="81" t="s">
        <v>177</v>
      </c>
      <c r="D375" s="59" t="s">
        <v>186</v>
      </c>
      <c r="E375" s="59"/>
      <c r="F375" s="61"/>
    </row>
    <row r="376" spans="1:6" x14ac:dyDescent="0.4">
      <c r="A376" s="29"/>
      <c r="B376" s="86"/>
      <c r="C376" s="60" t="s">
        <v>166</v>
      </c>
      <c r="D376" s="81" t="s">
        <v>172</v>
      </c>
      <c r="E376" s="59"/>
      <c r="F376" s="61"/>
    </row>
    <row r="377" spans="1:6" x14ac:dyDescent="0.4">
      <c r="A377" s="29"/>
      <c r="B377" s="88"/>
      <c r="C377" s="27"/>
      <c r="D377" s="56" t="s">
        <v>169</v>
      </c>
      <c r="E377" s="56"/>
      <c r="F377" s="104"/>
    </row>
    <row r="378" spans="1:6" x14ac:dyDescent="0.4">
      <c r="A378" s="29"/>
      <c r="B378" s="84">
        <v>8.5</v>
      </c>
      <c r="C378" s="37" t="s">
        <v>478</v>
      </c>
      <c r="D378" s="68" t="s">
        <v>132</v>
      </c>
      <c r="E378" s="68" t="s">
        <v>479</v>
      </c>
      <c r="F378" s="70" t="s">
        <v>480</v>
      </c>
    </row>
    <row r="379" spans="1:6" x14ac:dyDescent="0.4">
      <c r="A379" s="29"/>
      <c r="B379" s="86" t="s">
        <v>481</v>
      </c>
      <c r="C379" s="121" t="s">
        <v>179</v>
      </c>
      <c r="D379" s="59" t="s">
        <v>168</v>
      </c>
      <c r="E379" s="59"/>
      <c r="F379" s="61"/>
    </row>
    <row r="380" spans="1:6" x14ac:dyDescent="0.4">
      <c r="A380" s="29"/>
      <c r="B380" s="86" t="s">
        <v>482</v>
      </c>
      <c r="C380" s="81" t="s">
        <v>131</v>
      </c>
      <c r="D380" s="81" t="s">
        <v>130</v>
      </c>
      <c r="E380" s="59"/>
      <c r="F380" s="61"/>
    </row>
    <row r="381" spans="1:6" x14ac:dyDescent="0.4">
      <c r="A381" s="29"/>
      <c r="B381" s="86"/>
      <c r="C381" s="60" t="s">
        <v>113</v>
      </c>
      <c r="D381" s="81" t="s">
        <v>129</v>
      </c>
      <c r="E381" s="59"/>
      <c r="F381" s="61"/>
    </row>
    <row r="382" spans="1:6" x14ac:dyDescent="0.4">
      <c r="A382" s="29"/>
      <c r="B382" s="86"/>
      <c r="C382" s="81" t="s">
        <v>107</v>
      </c>
      <c r="D382" s="59" t="s">
        <v>112</v>
      </c>
      <c r="E382" s="59"/>
      <c r="F382" s="61"/>
    </row>
    <row r="383" spans="1:6" x14ac:dyDescent="0.4">
      <c r="A383" s="29"/>
      <c r="B383" s="86"/>
      <c r="C383" s="63"/>
      <c r="D383" s="59" t="s">
        <v>109</v>
      </c>
      <c r="E383" s="59"/>
      <c r="F383" s="61"/>
    </row>
    <row r="384" spans="1:6" x14ac:dyDescent="0.4">
      <c r="A384" s="29"/>
      <c r="B384" s="88"/>
      <c r="C384" s="75"/>
      <c r="D384" s="71" t="s">
        <v>106</v>
      </c>
      <c r="E384" s="56"/>
      <c r="F384" s="104"/>
    </row>
    <row r="385" spans="1:6" x14ac:dyDescent="0.4">
      <c r="A385" s="29"/>
      <c r="B385" s="84">
        <v>8.6</v>
      </c>
      <c r="C385" s="37" t="s">
        <v>478</v>
      </c>
      <c r="D385" s="22" t="s">
        <v>385</v>
      </c>
      <c r="E385" s="68" t="s">
        <v>479</v>
      </c>
      <c r="F385" s="70" t="s">
        <v>480</v>
      </c>
    </row>
    <row r="386" spans="1:6" x14ac:dyDescent="0.4">
      <c r="A386" s="29"/>
      <c r="B386" s="86" t="s">
        <v>483</v>
      </c>
      <c r="C386" s="131" t="s">
        <v>384</v>
      </c>
      <c r="D386" s="30" t="s">
        <v>386</v>
      </c>
      <c r="E386" s="59"/>
      <c r="F386" s="61"/>
    </row>
    <row r="387" spans="1:6" x14ac:dyDescent="0.4">
      <c r="A387" s="29"/>
      <c r="B387" s="86" t="s">
        <v>484</v>
      </c>
      <c r="C387" s="121" t="s">
        <v>457</v>
      </c>
      <c r="D387" s="81" t="s">
        <v>389</v>
      </c>
      <c r="E387" s="59"/>
      <c r="F387" s="61"/>
    </row>
    <row r="388" spans="1:6" x14ac:dyDescent="0.4">
      <c r="A388" s="29"/>
      <c r="B388" s="86"/>
      <c r="C388" s="115"/>
      <c r="D388" s="121" t="s">
        <v>458</v>
      </c>
      <c r="E388" s="59"/>
      <c r="F388" s="61"/>
    </row>
    <row r="389" spans="1:6" x14ac:dyDescent="0.4">
      <c r="A389" s="29"/>
      <c r="B389" s="88"/>
      <c r="C389" s="117"/>
      <c r="D389" s="122" t="s">
        <v>459</v>
      </c>
      <c r="E389" s="56"/>
      <c r="F389" s="104"/>
    </row>
    <row r="390" spans="1:6" x14ac:dyDescent="0.4">
      <c r="A390" s="29"/>
      <c r="B390" s="84">
        <v>8.6999999999999993</v>
      </c>
      <c r="C390" s="37" t="s">
        <v>478</v>
      </c>
      <c r="D390" s="22"/>
      <c r="E390" s="68" t="s">
        <v>226</v>
      </c>
      <c r="F390" s="70" t="s">
        <v>225</v>
      </c>
    </row>
    <row r="391" spans="1:6" x14ac:dyDescent="0.4">
      <c r="A391" s="29"/>
      <c r="B391" s="88"/>
      <c r="C391" s="75" t="s">
        <v>218</v>
      </c>
      <c r="D391" s="27"/>
      <c r="E391" s="56" t="s">
        <v>224</v>
      </c>
      <c r="F391" s="41"/>
    </row>
    <row r="392" spans="1:6" x14ac:dyDescent="0.4">
      <c r="A392" s="29"/>
      <c r="B392" s="84" t="s">
        <v>485</v>
      </c>
      <c r="C392" s="37" t="s">
        <v>478</v>
      </c>
      <c r="D392" s="125"/>
      <c r="E392" s="68" t="s">
        <v>479</v>
      </c>
      <c r="F392" s="70" t="s">
        <v>480</v>
      </c>
    </row>
    <row r="393" spans="1:6" x14ac:dyDescent="0.4">
      <c r="A393" s="21" t="s">
        <v>900</v>
      </c>
      <c r="B393" s="68" t="s">
        <v>486</v>
      </c>
      <c r="C393" s="128" t="s">
        <v>391</v>
      </c>
      <c r="D393" s="68"/>
      <c r="E393" s="68" t="s">
        <v>487</v>
      </c>
      <c r="F393" s="70"/>
    </row>
    <row r="394" spans="1:6" x14ac:dyDescent="0.4">
      <c r="A394" s="29"/>
      <c r="B394" s="59" t="s">
        <v>488</v>
      </c>
      <c r="C394" s="131" t="s">
        <v>489</v>
      </c>
      <c r="D394" s="115" t="s">
        <v>466</v>
      </c>
      <c r="E394" s="59" t="s">
        <v>490</v>
      </c>
      <c r="F394" s="61" t="s">
        <v>491</v>
      </c>
    </row>
    <row r="395" spans="1:6" x14ac:dyDescent="0.4">
      <c r="A395" s="29"/>
      <c r="B395" s="59" t="s">
        <v>492</v>
      </c>
      <c r="C395" s="131" t="s">
        <v>489</v>
      </c>
      <c r="D395" s="131" t="s">
        <v>493</v>
      </c>
      <c r="E395" s="59"/>
      <c r="F395" s="61"/>
    </row>
    <row r="396" spans="1:6" x14ac:dyDescent="0.4">
      <c r="A396" s="29"/>
      <c r="B396" s="59" t="s">
        <v>494</v>
      </c>
      <c r="C396" s="131" t="s">
        <v>489</v>
      </c>
      <c r="D396" s="63" t="s">
        <v>495</v>
      </c>
      <c r="E396" s="59"/>
      <c r="F396" s="61"/>
    </row>
    <row r="397" spans="1:6" x14ac:dyDescent="0.4">
      <c r="A397" s="29"/>
      <c r="B397" s="59" t="s">
        <v>496</v>
      </c>
      <c r="C397" s="131" t="s">
        <v>489</v>
      </c>
      <c r="D397" s="63" t="s">
        <v>497</v>
      </c>
      <c r="E397" s="59"/>
      <c r="F397" s="61"/>
    </row>
    <row r="398" spans="1:6" x14ac:dyDescent="0.4">
      <c r="A398" s="29"/>
      <c r="B398" s="59" t="s">
        <v>498</v>
      </c>
      <c r="C398" s="131" t="s">
        <v>489</v>
      </c>
      <c r="D398" s="115" t="s">
        <v>466</v>
      </c>
      <c r="E398" s="59"/>
      <c r="F398" s="61"/>
    </row>
    <row r="399" spans="1:6" x14ac:dyDescent="0.4">
      <c r="A399" s="21" t="s">
        <v>918</v>
      </c>
      <c r="B399" s="68" t="s">
        <v>499</v>
      </c>
      <c r="C399" s="128" t="s">
        <v>391</v>
      </c>
      <c r="D399" s="22"/>
      <c r="E399" s="68" t="s">
        <v>487</v>
      </c>
      <c r="F399" s="70"/>
    </row>
    <row r="400" spans="1:6" x14ac:dyDescent="0.4">
      <c r="A400" s="29"/>
      <c r="B400" s="74" t="s">
        <v>500</v>
      </c>
      <c r="C400" s="131" t="s">
        <v>501</v>
      </c>
      <c r="D400" s="121" t="s">
        <v>472</v>
      </c>
      <c r="E400" s="59" t="s">
        <v>502</v>
      </c>
      <c r="F400" s="61" t="s">
        <v>503</v>
      </c>
    </row>
    <row r="401" spans="1:6" x14ac:dyDescent="0.4">
      <c r="A401" s="29"/>
      <c r="B401" s="59" t="s">
        <v>504</v>
      </c>
      <c r="C401" s="131" t="s">
        <v>501</v>
      </c>
      <c r="D401" s="63" t="s">
        <v>505</v>
      </c>
      <c r="E401" s="59"/>
      <c r="F401" s="61"/>
    </row>
    <row r="402" spans="1:6" x14ac:dyDescent="0.4">
      <c r="A402" s="29"/>
      <c r="B402" s="59" t="s">
        <v>506</v>
      </c>
      <c r="C402" s="131" t="s">
        <v>501</v>
      </c>
      <c r="D402" s="63" t="s">
        <v>507</v>
      </c>
      <c r="E402" s="59"/>
      <c r="F402" s="61"/>
    </row>
    <row r="403" spans="1:6" x14ac:dyDescent="0.4">
      <c r="A403" s="26"/>
      <c r="B403" s="56" t="s">
        <v>508</v>
      </c>
      <c r="C403" s="132" t="s">
        <v>501</v>
      </c>
      <c r="D403" s="122" t="s">
        <v>472</v>
      </c>
      <c r="E403" s="56"/>
      <c r="F403" s="104"/>
    </row>
    <row r="404" spans="1:6" x14ac:dyDescent="0.4">
      <c r="A404" s="21" t="s">
        <v>923</v>
      </c>
      <c r="B404" s="68" t="s">
        <v>509</v>
      </c>
      <c r="C404" s="128" t="s">
        <v>391</v>
      </c>
      <c r="D404" s="125" t="s">
        <v>198</v>
      </c>
      <c r="E404" s="68"/>
      <c r="F404" s="70"/>
    </row>
    <row r="405" spans="1:6" x14ac:dyDescent="0.4">
      <c r="A405" s="29"/>
      <c r="B405" s="59" t="s">
        <v>510</v>
      </c>
      <c r="C405" s="114" t="s">
        <v>177</v>
      </c>
      <c r="D405" s="81" t="s">
        <v>172</v>
      </c>
      <c r="E405" s="59"/>
      <c r="F405" s="61"/>
    </row>
    <row r="406" spans="1:6" x14ac:dyDescent="0.4">
      <c r="A406" s="29"/>
      <c r="B406" s="59" t="s">
        <v>511</v>
      </c>
      <c r="C406" s="115" t="s">
        <v>170</v>
      </c>
      <c r="D406" s="121"/>
      <c r="E406" s="59"/>
      <c r="F406" s="61"/>
    </row>
    <row r="407" spans="1:6" x14ac:dyDescent="0.4">
      <c r="A407" s="29"/>
      <c r="B407" s="59">
        <v>8.2799999999999994</v>
      </c>
      <c r="C407" s="114" t="s">
        <v>512</v>
      </c>
      <c r="D407" s="121"/>
      <c r="E407" s="59"/>
      <c r="F407" s="61"/>
    </row>
    <row r="408" spans="1:6" x14ac:dyDescent="0.4">
      <c r="A408" s="29"/>
      <c r="B408" s="59">
        <v>8.2899999999999991</v>
      </c>
      <c r="C408" s="114" t="s">
        <v>177</v>
      </c>
      <c r="D408" s="121"/>
      <c r="E408" s="59"/>
      <c r="F408" s="61"/>
    </row>
    <row r="409" spans="1:6" x14ac:dyDescent="0.4">
      <c r="A409" s="29"/>
      <c r="B409" s="59">
        <v>8.3000000000000007</v>
      </c>
      <c r="C409" s="115" t="s">
        <v>170</v>
      </c>
      <c r="D409" s="121"/>
      <c r="E409" s="59"/>
      <c r="F409" s="61"/>
    </row>
    <row r="410" spans="1:6" x14ac:dyDescent="0.4">
      <c r="A410" s="26"/>
      <c r="B410" s="56" t="s">
        <v>513</v>
      </c>
      <c r="C410" s="133" t="s">
        <v>512</v>
      </c>
      <c r="D410" s="122"/>
      <c r="E410" s="56"/>
      <c r="F410" s="104"/>
    </row>
    <row r="411" spans="1:6" x14ac:dyDescent="0.4">
      <c r="A411" s="33" t="s">
        <v>514</v>
      </c>
      <c r="B411" s="65" t="s">
        <v>515</v>
      </c>
      <c r="C411" s="82" t="s">
        <v>190</v>
      </c>
      <c r="D411" s="66"/>
      <c r="E411" s="34" t="s">
        <v>195</v>
      </c>
      <c r="F411" s="36" t="s">
        <v>194</v>
      </c>
    </row>
    <row r="412" spans="1:6" x14ac:dyDescent="0.4">
      <c r="A412" s="29" t="s">
        <v>922</v>
      </c>
      <c r="B412" s="59" t="s">
        <v>516</v>
      </c>
      <c r="C412" s="118" t="s">
        <v>391</v>
      </c>
      <c r="D412" s="30"/>
      <c r="E412" s="31"/>
      <c r="F412" s="32"/>
    </row>
    <row r="413" spans="1:6" x14ac:dyDescent="0.4">
      <c r="A413" s="134" t="s">
        <v>517</v>
      </c>
      <c r="B413" s="84" t="s">
        <v>413</v>
      </c>
      <c r="C413" s="76" t="s">
        <v>34</v>
      </c>
      <c r="D413" s="69" t="s">
        <v>52</v>
      </c>
      <c r="E413" s="119"/>
      <c r="F413" s="42"/>
    </row>
    <row r="414" spans="1:6" x14ac:dyDescent="0.4">
      <c r="A414" s="135" t="s">
        <v>518</v>
      </c>
      <c r="B414" s="86">
        <v>8.3000000000000007</v>
      </c>
      <c r="C414" s="60" t="s">
        <v>97</v>
      </c>
      <c r="D414" s="81" t="s">
        <v>41</v>
      </c>
      <c r="E414" s="31"/>
      <c r="F414" s="32"/>
    </row>
    <row r="415" spans="1:6" x14ac:dyDescent="0.4">
      <c r="A415" s="135" t="s">
        <v>519</v>
      </c>
      <c r="B415" s="86">
        <v>9.6</v>
      </c>
      <c r="C415" s="60" t="s">
        <v>40</v>
      </c>
      <c r="D415" s="81" t="s">
        <v>130</v>
      </c>
      <c r="E415" s="31"/>
      <c r="F415" s="32"/>
    </row>
    <row r="416" spans="1:6" x14ac:dyDescent="0.4">
      <c r="A416" s="135"/>
      <c r="B416" s="86">
        <v>9.1300000000000008</v>
      </c>
      <c r="C416" s="60"/>
      <c r="D416" s="59" t="s">
        <v>59</v>
      </c>
      <c r="E416" s="31"/>
      <c r="F416" s="32"/>
    </row>
    <row r="417" spans="1:6" x14ac:dyDescent="0.4">
      <c r="A417" s="135"/>
      <c r="B417" s="86"/>
      <c r="C417" s="60"/>
      <c r="D417" s="59" t="s">
        <v>186</v>
      </c>
      <c r="E417" s="31"/>
      <c r="F417" s="32"/>
    </row>
    <row r="418" spans="1:6" x14ac:dyDescent="0.4">
      <c r="A418" s="135"/>
      <c r="B418" s="86"/>
      <c r="C418" s="60"/>
      <c r="D418" s="59" t="s">
        <v>132</v>
      </c>
      <c r="E418" s="31"/>
      <c r="F418" s="32"/>
    </row>
    <row r="419" spans="1:6" x14ac:dyDescent="0.4">
      <c r="A419" s="135"/>
      <c r="B419" s="86"/>
      <c r="C419" s="60"/>
      <c r="D419" s="59" t="s">
        <v>439</v>
      </c>
      <c r="E419" s="31"/>
      <c r="F419" s="32"/>
    </row>
    <row r="420" spans="1:6" x14ac:dyDescent="0.4">
      <c r="A420" s="135"/>
      <c r="B420" s="88"/>
      <c r="C420" s="57"/>
      <c r="D420" s="56" t="s">
        <v>60</v>
      </c>
      <c r="E420" s="40"/>
      <c r="F420" s="41"/>
    </row>
    <row r="421" spans="1:6" x14ac:dyDescent="0.4">
      <c r="A421" s="135"/>
      <c r="B421" s="86" t="s">
        <v>414</v>
      </c>
      <c r="C421" s="81" t="s">
        <v>185</v>
      </c>
      <c r="D421" s="81" t="s">
        <v>129</v>
      </c>
      <c r="E421" s="31"/>
      <c r="F421" s="32"/>
    </row>
    <row r="422" spans="1:6" x14ac:dyDescent="0.4">
      <c r="A422" s="135"/>
      <c r="B422" s="86">
        <v>8.31</v>
      </c>
      <c r="C422" s="60" t="s">
        <v>183</v>
      </c>
      <c r="D422" s="59" t="s">
        <v>30</v>
      </c>
      <c r="E422" s="31"/>
      <c r="F422" s="32"/>
    </row>
    <row r="423" spans="1:6" x14ac:dyDescent="0.4">
      <c r="A423" s="135"/>
      <c r="B423" s="86">
        <v>9.6999999999999993</v>
      </c>
      <c r="C423" s="60" t="s">
        <v>44</v>
      </c>
      <c r="D423" s="59" t="s">
        <v>35</v>
      </c>
      <c r="E423" s="31"/>
      <c r="F423" s="32"/>
    </row>
    <row r="424" spans="1:6" x14ac:dyDescent="0.4">
      <c r="A424" s="135"/>
      <c r="B424" s="86"/>
      <c r="C424" s="60"/>
      <c r="D424" s="59" t="s">
        <v>389</v>
      </c>
      <c r="E424" s="31"/>
      <c r="F424" s="32"/>
    </row>
    <row r="425" spans="1:6" x14ac:dyDescent="0.4">
      <c r="A425" s="135"/>
      <c r="B425" s="84" t="s">
        <v>415</v>
      </c>
      <c r="C425" s="76" t="s">
        <v>143</v>
      </c>
      <c r="D425" s="69" t="s">
        <v>137</v>
      </c>
      <c r="E425" s="119"/>
      <c r="F425" s="42"/>
    </row>
    <row r="426" spans="1:6" x14ac:dyDescent="0.4">
      <c r="A426" s="135"/>
      <c r="B426" s="86">
        <v>9.1</v>
      </c>
      <c r="C426" s="81" t="s">
        <v>131</v>
      </c>
      <c r="D426" s="59" t="s">
        <v>140</v>
      </c>
      <c r="E426" s="31"/>
      <c r="F426" s="32"/>
    </row>
    <row r="427" spans="1:6" x14ac:dyDescent="0.4">
      <c r="A427" s="135"/>
      <c r="B427" s="86">
        <v>9.8000000000000007</v>
      </c>
      <c r="C427" s="60" t="s">
        <v>113</v>
      </c>
      <c r="D427" s="59" t="s">
        <v>181</v>
      </c>
      <c r="E427" s="31"/>
      <c r="F427" s="32"/>
    </row>
    <row r="428" spans="1:6" x14ac:dyDescent="0.4">
      <c r="A428" s="135"/>
      <c r="B428" s="86"/>
      <c r="C428" s="60"/>
      <c r="D428" s="59" t="s">
        <v>136</v>
      </c>
      <c r="E428" s="31"/>
      <c r="F428" s="32"/>
    </row>
    <row r="429" spans="1:6" x14ac:dyDescent="0.4">
      <c r="A429" s="135"/>
      <c r="B429" s="86"/>
      <c r="C429" s="60"/>
      <c r="D429" s="81" t="s">
        <v>128</v>
      </c>
      <c r="E429" s="31"/>
      <c r="F429" s="32"/>
    </row>
    <row r="430" spans="1:6" x14ac:dyDescent="0.4">
      <c r="A430" s="135"/>
      <c r="B430" s="88"/>
      <c r="C430" s="57"/>
      <c r="D430" s="56" t="s">
        <v>112</v>
      </c>
      <c r="E430" s="40"/>
      <c r="F430" s="41"/>
    </row>
    <row r="431" spans="1:6" x14ac:dyDescent="0.4">
      <c r="A431" s="135"/>
      <c r="B431" s="86" t="s">
        <v>416</v>
      </c>
      <c r="C431" s="60" t="s">
        <v>70</v>
      </c>
      <c r="D431" s="59" t="s">
        <v>125</v>
      </c>
      <c r="E431" s="31"/>
      <c r="F431" s="32"/>
    </row>
    <row r="432" spans="1:6" x14ac:dyDescent="0.4">
      <c r="A432" s="135"/>
      <c r="B432" s="86">
        <v>9.1999999999999993</v>
      </c>
      <c r="C432" s="60" t="s">
        <v>179</v>
      </c>
      <c r="D432" s="59" t="s">
        <v>178</v>
      </c>
      <c r="E432" s="31"/>
      <c r="F432" s="32"/>
    </row>
    <row r="433" spans="1:6" x14ac:dyDescent="0.4">
      <c r="A433" s="135"/>
      <c r="B433" s="86">
        <v>9.9</v>
      </c>
      <c r="C433" s="81" t="s">
        <v>177</v>
      </c>
      <c r="D433" s="59" t="s">
        <v>175</v>
      </c>
      <c r="E433" s="31"/>
      <c r="F433" s="32"/>
    </row>
    <row r="434" spans="1:6" x14ac:dyDescent="0.4">
      <c r="A434" s="135"/>
      <c r="B434" s="88"/>
      <c r="C434" s="81" t="s">
        <v>107</v>
      </c>
      <c r="D434" s="59" t="s">
        <v>55</v>
      </c>
      <c r="E434" s="31"/>
      <c r="F434" s="32"/>
    </row>
    <row r="435" spans="1:6" x14ac:dyDescent="0.4">
      <c r="A435" s="135"/>
      <c r="B435" s="86" t="s">
        <v>417</v>
      </c>
      <c r="C435" s="76" t="s">
        <v>91</v>
      </c>
      <c r="D435" s="68" t="s">
        <v>174</v>
      </c>
      <c r="E435" s="119"/>
      <c r="F435" s="42"/>
    </row>
    <row r="436" spans="1:6" x14ac:dyDescent="0.4">
      <c r="A436" s="135"/>
      <c r="B436" s="148">
        <v>9.3000000000000007</v>
      </c>
      <c r="C436" s="60" t="s">
        <v>58</v>
      </c>
      <c r="D436" s="59" t="s">
        <v>45</v>
      </c>
      <c r="E436" s="31"/>
      <c r="F436" s="32"/>
    </row>
    <row r="437" spans="1:6" x14ac:dyDescent="0.4">
      <c r="A437" s="135"/>
      <c r="B437" s="148">
        <v>9.1</v>
      </c>
      <c r="C437" s="60"/>
      <c r="D437" s="59" t="s">
        <v>67</v>
      </c>
      <c r="E437" s="31"/>
      <c r="F437" s="32"/>
    </row>
    <row r="438" spans="1:6" x14ac:dyDescent="0.4">
      <c r="A438" s="135"/>
      <c r="B438" s="86"/>
      <c r="C438" s="60"/>
      <c r="D438" s="81" t="s">
        <v>106</v>
      </c>
      <c r="E438" s="31"/>
      <c r="F438" s="32"/>
    </row>
    <row r="439" spans="1:6" x14ac:dyDescent="0.4">
      <c r="A439" s="135"/>
      <c r="B439" s="86"/>
      <c r="C439" s="60"/>
      <c r="D439" s="121" t="s">
        <v>386</v>
      </c>
      <c r="E439" s="31"/>
      <c r="F439" s="32"/>
    </row>
    <row r="440" spans="1:6" x14ac:dyDescent="0.4">
      <c r="A440" s="135"/>
      <c r="B440" s="86"/>
      <c r="C440" s="60"/>
      <c r="D440" s="121" t="s">
        <v>385</v>
      </c>
      <c r="E440" s="31"/>
      <c r="F440" s="32"/>
    </row>
    <row r="441" spans="1:6" x14ac:dyDescent="0.4">
      <c r="A441" s="135"/>
      <c r="B441" s="88"/>
      <c r="C441" s="57"/>
      <c r="D441" s="122" t="s">
        <v>458</v>
      </c>
      <c r="E441" s="40"/>
      <c r="F441" s="41"/>
    </row>
    <row r="442" spans="1:6" x14ac:dyDescent="0.4">
      <c r="A442" s="135"/>
      <c r="B442" s="86" t="s">
        <v>418</v>
      </c>
      <c r="C442" s="60" t="s">
        <v>77</v>
      </c>
      <c r="D442" s="81" t="s">
        <v>172</v>
      </c>
      <c r="E442" s="31"/>
      <c r="F442" s="32"/>
    </row>
    <row r="443" spans="1:6" x14ac:dyDescent="0.4">
      <c r="A443" s="135"/>
      <c r="B443" s="148">
        <v>9.4</v>
      </c>
      <c r="C443" s="60" t="s">
        <v>138</v>
      </c>
      <c r="D443" s="59" t="s">
        <v>92</v>
      </c>
      <c r="E443" s="31"/>
      <c r="F443" s="32"/>
    </row>
    <row r="444" spans="1:6" x14ac:dyDescent="0.4">
      <c r="A444" s="135"/>
      <c r="B444" s="148">
        <v>9.11</v>
      </c>
      <c r="C444" s="60" t="s">
        <v>170</v>
      </c>
      <c r="D444" s="59" t="s">
        <v>169</v>
      </c>
      <c r="E444" s="31"/>
      <c r="F444" s="32"/>
    </row>
    <row r="445" spans="1:6" x14ac:dyDescent="0.4">
      <c r="A445" s="135"/>
      <c r="B445" s="86"/>
      <c r="C445" s="60" t="s">
        <v>457</v>
      </c>
      <c r="D445" s="59" t="s">
        <v>168</v>
      </c>
      <c r="E445" s="31"/>
      <c r="F445" s="32"/>
    </row>
    <row r="446" spans="1:6" x14ac:dyDescent="0.4">
      <c r="A446" s="135"/>
      <c r="B446" s="86"/>
      <c r="C446" s="60"/>
      <c r="D446" s="81" t="s">
        <v>419</v>
      </c>
      <c r="E446" s="31"/>
      <c r="F446" s="32"/>
    </row>
    <row r="447" spans="1:6" x14ac:dyDescent="0.4">
      <c r="A447" s="135"/>
      <c r="B447" s="86"/>
      <c r="C447" s="60"/>
      <c r="D447" s="59" t="s">
        <v>109</v>
      </c>
      <c r="E447" s="31"/>
      <c r="F447" s="32"/>
    </row>
    <row r="448" spans="1:6" x14ac:dyDescent="0.4">
      <c r="A448" s="135"/>
      <c r="B448" s="84" t="s">
        <v>420</v>
      </c>
      <c r="C448" s="76" t="s">
        <v>166</v>
      </c>
      <c r="D448" s="68" t="s">
        <v>37</v>
      </c>
      <c r="E448" s="119"/>
      <c r="F448" s="42"/>
    </row>
    <row r="449" spans="1:6" x14ac:dyDescent="0.4">
      <c r="A449" s="135"/>
      <c r="B449" s="148">
        <v>9.5</v>
      </c>
      <c r="C449" s="60" t="s">
        <v>421</v>
      </c>
      <c r="D449" s="59" t="s">
        <v>163</v>
      </c>
      <c r="E449" s="31"/>
      <c r="F449" s="32"/>
    </row>
    <row r="450" spans="1:6" x14ac:dyDescent="0.4">
      <c r="A450" s="135"/>
      <c r="B450" s="148">
        <v>9.1199999999999992</v>
      </c>
      <c r="C450" s="81" t="s">
        <v>162</v>
      </c>
      <c r="D450" s="59" t="s">
        <v>161</v>
      </c>
      <c r="E450" s="31"/>
      <c r="F450" s="32"/>
    </row>
    <row r="451" spans="1:6" x14ac:dyDescent="0.4">
      <c r="A451" s="135"/>
      <c r="B451" s="86"/>
      <c r="C451" s="60"/>
      <c r="D451" s="59" t="s">
        <v>134</v>
      </c>
      <c r="E451" s="31"/>
      <c r="F451" s="32"/>
    </row>
    <row r="452" spans="1:6" x14ac:dyDescent="0.4">
      <c r="A452" s="135"/>
      <c r="B452" s="86"/>
      <c r="C452" s="60"/>
      <c r="D452" s="59" t="s">
        <v>64</v>
      </c>
      <c r="E452" s="31"/>
      <c r="F452" s="32"/>
    </row>
    <row r="453" spans="1:6" x14ac:dyDescent="0.4">
      <c r="A453" s="135"/>
      <c r="B453" s="86"/>
      <c r="C453" s="60"/>
      <c r="D453" s="59" t="s">
        <v>459</v>
      </c>
      <c r="E453" s="31"/>
      <c r="F453" s="32"/>
    </row>
    <row r="454" spans="1:6" x14ac:dyDescent="0.4">
      <c r="A454" s="135"/>
      <c r="B454" s="86"/>
      <c r="C454" s="60"/>
      <c r="D454" s="59" t="s">
        <v>98</v>
      </c>
      <c r="E454" s="31"/>
      <c r="F454" s="32"/>
    </row>
    <row r="455" spans="1:6" x14ac:dyDescent="0.4">
      <c r="A455" s="21" t="s">
        <v>520</v>
      </c>
      <c r="B455" s="68" t="s">
        <v>521</v>
      </c>
      <c r="C455" s="118" t="s">
        <v>391</v>
      </c>
      <c r="D455" s="125" t="s">
        <v>198</v>
      </c>
      <c r="E455" s="68"/>
      <c r="F455" s="70"/>
    </row>
    <row r="456" spans="1:6" x14ac:dyDescent="0.4">
      <c r="A456" s="135"/>
      <c r="B456" s="59" t="s">
        <v>433</v>
      </c>
      <c r="C456" s="131" t="s">
        <v>309</v>
      </c>
      <c r="D456" s="81" t="s">
        <v>41</v>
      </c>
      <c r="E456" s="59" t="s">
        <v>522</v>
      </c>
      <c r="F456" s="61" t="s">
        <v>523</v>
      </c>
    </row>
    <row r="457" spans="1:6" x14ac:dyDescent="0.4">
      <c r="A457" s="135"/>
      <c r="B457" s="59" t="s">
        <v>433</v>
      </c>
      <c r="C457" s="131" t="s">
        <v>158</v>
      </c>
      <c r="D457" s="121"/>
      <c r="E457" s="59"/>
      <c r="F457" s="61"/>
    </row>
    <row r="458" spans="1:6" x14ac:dyDescent="0.4">
      <c r="A458" s="135"/>
      <c r="B458" s="59" t="s">
        <v>433</v>
      </c>
      <c r="C458" s="131" t="s">
        <v>524</v>
      </c>
      <c r="D458" s="121"/>
      <c r="E458" s="59"/>
      <c r="F458" s="61"/>
    </row>
    <row r="459" spans="1:6" x14ac:dyDescent="0.4">
      <c r="A459" s="21" t="s">
        <v>525</v>
      </c>
      <c r="B459" s="68" t="s">
        <v>526</v>
      </c>
      <c r="C459" s="118" t="s">
        <v>391</v>
      </c>
      <c r="D459" s="128" t="s">
        <v>527</v>
      </c>
      <c r="E459" s="68"/>
      <c r="F459" s="70"/>
    </row>
    <row r="460" spans="1:6" x14ac:dyDescent="0.4">
      <c r="A460" s="29"/>
      <c r="B460" s="59" t="s">
        <v>433</v>
      </c>
      <c r="C460" s="131" t="s">
        <v>80</v>
      </c>
      <c r="D460" s="121" t="s">
        <v>439</v>
      </c>
      <c r="E460" s="59" t="s">
        <v>528</v>
      </c>
      <c r="F460" s="61" t="s">
        <v>82</v>
      </c>
    </row>
    <row r="461" spans="1:6" x14ac:dyDescent="0.4">
      <c r="A461" s="29"/>
      <c r="B461" s="59" t="s">
        <v>433</v>
      </c>
      <c r="C461" s="131" t="s">
        <v>426</v>
      </c>
      <c r="D461" s="121" t="s">
        <v>64</v>
      </c>
      <c r="E461" s="59"/>
      <c r="F461" s="61"/>
    </row>
    <row r="462" spans="1:6" x14ac:dyDescent="0.4">
      <c r="A462" s="26"/>
      <c r="B462" s="56" t="s">
        <v>433</v>
      </c>
      <c r="C462" s="132" t="s">
        <v>529</v>
      </c>
      <c r="D462" s="122"/>
      <c r="E462" s="56"/>
      <c r="F462" s="104"/>
    </row>
    <row r="463" spans="1:6" x14ac:dyDescent="0.4">
      <c r="A463" s="21" t="s">
        <v>530</v>
      </c>
      <c r="B463" s="68" t="s">
        <v>531</v>
      </c>
      <c r="C463" s="118" t="s">
        <v>391</v>
      </c>
      <c r="D463" s="128" t="s">
        <v>527</v>
      </c>
      <c r="E463" s="68"/>
      <c r="F463" s="70"/>
    </row>
    <row r="464" spans="1:6" x14ac:dyDescent="0.4">
      <c r="A464" s="29"/>
      <c r="B464" s="59" t="s">
        <v>433</v>
      </c>
      <c r="C464" s="136" t="s">
        <v>103</v>
      </c>
      <c r="D464" s="81" t="s">
        <v>52</v>
      </c>
      <c r="E464" s="59"/>
      <c r="F464" s="61"/>
    </row>
    <row r="465" spans="1:6" x14ac:dyDescent="0.4">
      <c r="A465" s="29"/>
      <c r="B465" s="59" t="s">
        <v>433</v>
      </c>
      <c r="C465" s="131" t="s">
        <v>532</v>
      </c>
      <c r="D465" s="81" t="s">
        <v>128</v>
      </c>
      <c r="E465" s="59"/>
      <c r="F465" s="61"/>
    </row>
    <row r="466" spans="1:6" x14ac:dyDescent="0.4">
      <c r="A466" s="29"/>
      <c r="B466" s="59" t="s">
        <v>433</v>
      </c>
      <c r="C466" s="131" t="s">
        <v>533</v>
      </c>
      <c r="D466" s="121"/>
      <c r="E466" s="59"/>
      <c r="F466" s="61"/>
    </row>
    <row r="467" spans="1:6" x14ac:dyDescent="0.4">
      <c r="A467" s="26"/>
      <c r="B467" s="56" t="s">
        <v>433</v>
      </c>
      <c r="C467" s="132" t="s">
        <v>534</v>
      </c>
      <c r="D467" s="122"/>
      <c r="E467" s="56"/>
      <c r="F467" s="104"/>
    </row>
    <row r="468" spans="1:6" x14ac:dyDescent="0.4">
      <c r="A468" s="67" t="s">
        <v>535</v>
      </c>
      <c r="B468" s="76" t="s">
        <v>536</v>
      </c>
      <c r="C468" s="137" t="s">
        <v>537</v>
      </c>
      <c r="D468" s="138" t="s">
        <v>391</v>
      </c>
      <c r="E468" s="76"/>
      <c r="F468" s="139"/>
    </row>
    <row r="469" spans="1:6" x14ac:dyDescent="0.4">
      <c r="A469" s="29"/>
      <c r="B469" s="59" t="s">
        <v>433</v>
      </c>
      <c r="C469" s="63" t="s">
        <v>148</v>
      </c>
      <c r="D469" s="60" t="s">
        <v>136</v>
      </c>
      <c r="E469" s="60" t="s">
        <v>147</v>
      </c>
      <c r="F469" s="140" t="s">
        <v>146</v>
      </c>
    </row>
    <row r="470" spans="1:6" x14ac:dyDescent="0.4">
      <c r="A470" s="29"/>
      <c r="B470" s="59" t="s">
        <v>433</v>
      </c>
      <c r="C470" s="63" t="s">
        <v>148</v>
      </c>
      <c r="D470" s="121" t="s">
        <v>538</v>
      </c>
      <c r="E470" s="59"/>
      <c r="F470" s="61"/>
    </row>
    <row r="471" spans="1:6" x14ac:dyDescent="0.4">
      <c r="A471" s="29"/>
      <c r="B471" s="59" t="s">
        <v>433</v>
      </c>
      <c r="C471" s="63" t="s">
        <v>148</v>
      </c>
      <c r="D471" s="121" t="s">
        <v>163</v>
      </c>
      <c r="E471" s="59"/>
      <c r="F471" s="61"/>
    </row>
    <row r="472" spans="1:6" x14ac:dyDescent="0.4">
      <c r="A472" s="26"/>
      <c r="B472" s="56" t="s">
        <v>433</v>
      </c>
      <c r="C472" s="75" t="s">
        <v>148</v>
      </c>
      <c r="D472" s="122" t="s">
        <v>534</v>
      </c>
      <c r="E472" s="56"/>
      <c r="F472" s="104"/>
    </row>
    <row r="473" spans="1:6" x14ac:dyDescent="0.4">
      <c r="A473" s="29" t="s">
        <v>539</v>
      </c>
      <c r="B473" s="59" t="s">
        <v>540</v>
      </c>
      <c r="C473" s="118" t="s">
        <v>391</v>
      </c>
      <c r="D473" s="121"/>
      <c r="E473" s="59" t="s">
        <v>541</v>
      </c>
      <c r="F473" s="61"/>
    </row>
    <row r="474" spans="1:6" x14ac:dyDescent="0.4">
      <c r="A474" s="29"/>
      <c r="B474" s="84" t="s">
        <v>433</v>
      </c>
      <c r="C474" s="116" t="s">
        <v>218</v>
      </c>
      <c r="D474" s="85" t="s">
        <v>130</v>
      </c>
      <c r="E474" s="141" t="s">
        <v>542</v>
      </c>
      <c r="F474" s="61"/>
    </row>
    <row r="475" spans="1:6" x14ac:dyDescent="0.4">
      <c r="A475" s="29"/>
      <c r="B475" s="86"/>
      <c r="C475" s="115" t="s">
        <v>97</v>
      </c>
      <c r="D475" s="142" t="s">
        <v>543</v>
      </c>
      <c r="E475" s="59"/>
      <c r="F475" s="61"/>
    </row>
    <row r="476" spans="1:6" x14ac:dyDescent="0.4">
      <c r="A476" s="29"/>
      <c r="B476" s="88"/>
      <c r="C476" s="117" t="s">
        <v>179</v>
      </c>
      <c r="D476" s="91" t="s">
        <v>544</v>
      </c>
      <c r="E476" s="59"/>
      <c r="F476" s="61"/>
    </row>
    <row r="477" spans="1:6" x14ac:dyDescent="0.4">
      <c r="A477" s="29"/>
      <c r="B477" s="84" t="s">
        <v>433</v>
      </c>
      <c r="C477" s="116" t="s">
        <v>218</v>
      </c>
      <c r="D477" s="85" t="s">
        <v>130</v>
      </c>
      <c r="E477" s="59"/>
      <c r="F477" s="61"/>
    </row>
    <row r="478" spans="1:6" x14ac:dyDescent="0.4">
      <c r="A478" s="29"/>
      <c r="B478" s="86"/>
      <c r="C478" s="131"/>
      <c r="D478" s="142" t="s">
        <v>543</v>
      </c>
      <c r="E478" s="59"/>
      <c r="F478" s="61"/>
    </row>
    <row r="479" spans="1:6" x14ac:dyDescent="0.4">
      <c r="A479" s="29"/>
      <c r="B479" s="88"/>
      <c r="C479" s="132"/>
      <c r="D479" s="91" t="s">
        <v>544</v>
      </c>
      <c r="E479" s="59"/>
      <c r="F479" s="61"/>
    </row>
    <row r="480" spans="1:6" x14ac:dyDescent="0.4">
      <c r="A480" s="29"/>
      <c r="B480" s="84" t="s">
        <v>433</v>
      </c>
      <c r="C480" s="118" t="s">
        <v>97</v>
      </c>
      <c r="D480" s="85" t="s">
        <v>130</v>
      </c>
      <c r="E480" s="59"/>
      <c r="F480" s="61"/>
    </row>
    <row r="481" spans="1:6" x14ac:dyDescent="0.4">
      <c r="A481" s="29"/>
      <c r="B481" s="86"/>
      <c r="C481" s="131"/>
      <c r="D481" s="142" t="s">
        <v>543</v>
      </c>
      <c r="E481" s="59"/>
      <c r="F481" s="61"/>
    </row>
    <row r="482" spans="1:6" x14ac:dyDescent="0.4">
      <c r="A482" s="29"/>
      <c r="B482" s="88"/>
      <c r="C482" s="132"/>
      <c r="D482" s="91" t="s">
        <v>544</v>
      </c>
      <c r="E482" s="59"/>
      <c r="F482" s="61"/>
    </row>
    <row r="483" spans="1:6" x14ac:dyDescent="0.4">
      <c r="A483" s="29"/>
      <c r="B483" s="84" t="s">
        <v>433</v>
      </c>
      <c r="C483" s="118" t="s">
        <v>179</v>
      </c>
      <c r="D483" s="85" t="s">
        <v>130</v>
      </c>
      <c r="E483" s="59"/>
      <c r="F483" s="61"/>
    </row>
    <row r="484" spans="1:6" x14ac:dyDescent="0.4">
      <c r="A484" s="29"/>
      <c r="B484" s="86"/>
      <c r="C484" s="131"/>
      <c r="D484" s="142" t="s">
        <v>543</v>
      </c>
      <c r="E484" s="59"/>
      <c r="F484" s="61"/>
    </row>
    <row r="485" spans="1:6" x14ac:dyDescent="0.4">
      <c r="A485" s="29"/>
      <c r="B485" s="88"/>
      <c r="C485" s="132"/>
      <c r="D485" s="91" t="s">
        <v>544</v>
      </c>
      <c r="E485" s="59"/>
      <c r="F485" s="61"/>
    </row>
    <row r="486" spans="1:6" x14ac:dyDescent="0.4">
      <c r="A486" s="29"/>
      <c r="B486" s="84" t="s">
        <v>433</v>
      </c>
      <c r="C486" s="116" t="s">
        <v>218</v>
      </c>
      <c r="D486" s="143" t="s">
        <v>543</v>
      </c>
      <c r="E486" s="59"/>
      <c r="F486" s="61"/>
    </row>
    <row r="487" spans="1:6" x14ac:dyDescent="0.4">
      <c r="A487" s="29"/>
      <c r="B487" s="86"/>
      <c r="C487" s="115" t="s">
        <v>97</v>
      </c>
      <c r="D487" s="142"/>
      <c r="E487" s="59"/>
      <c r="F487" s="61"/>
    </row>
    <row r="488" spans="1:6" x14ac:dyDescent="0.4">
      <c r="A488" s="29"/>
      <c r="B488" s="86"/>
      <c r="C488" s="115" t="s">
        <v>179</v>
      </c>
      <c r="D488" s="142"/>
      <c r="E488" s="59"/>
      <c r="F488" s="61"/>
    </row>
    <row r="489" spans="1:6" x14ac:dyDescent="0.4">
      <c r="A489" s="29"/>
      <c r="B489" s="84" t="s">
        <v>433</v>
      </c>
      <c r="C489" s="116" t="s">
        <v>218</v>
      </c>
      <c r="D489" s="85" t="s">
        <v>130</v>
      </c>
      <c r="E489" s="59"/>
      <c r="F489" s="61"/>
    </row>
    <row r="490" spans="1:6" x14ac:dyDescent="0.4">
      <c r="A490" s="29"/>
      <c r="B490" s="86"/>
      <c r="C490" s="115" t="s">
        <v>97</v>
      </c>
      <c r="D490" s="142"/>
      <c r="E490" s="59"/>
      <c r="F490" s="61"/>
    </row>
    <row r="491" spans="1:6" x14ac:dyDescent="0.4">
      <c r="A491" s="29"/>
      <c r="B491" s="88"/>
      <c r="C491" s="117" t="s">
        <v>179</v>
      </c>
      <c r="D491" s="144"/>
      <c r="E491" s="59"/>
      <c r="F491" s="61"/>
    </row>
    <row r="492" spans="1:6" x14ac:dyDescent="0.4">
      <c r="A492" s="29"/>
      <c r="B492" s="86" t="s">
        <v>433</v>
      </c>
      <c r="C492" s="131" t="s">
        <v>218</v>
      </c>
      <c r="D492" s="92" t="s">
        <v>544</v>
      </c>
      <c r="E492" s="59"/>
      <c r="F492" s="61"/>
    </row>
    <row r="493" spans="1:6" x14ac:dyDescent="0.4">
      <c r="A493" s="29"/>
      <c r="B493" s="86"/>
      <c r="C493" s="115" t="s">
        <v>97</v>
      </c>
      <c r="D493" s="142"/>
      <c r="E493" s="59"/>
      <c r="F493" s="61"/>
    </row>
    <row r="494" spans="1:6" ht="14.25" thickBot="1" x14ac:dyDescent="0.45">
      <c r="A494" s="29"/>
      <c r="B494" s="86"/>
      <c r="C494" s="115" t="s">
        <v>179</v>
      </c>
      <c r="D494" s="142"/>
      <c r="E494" s="145"/>
      <c r="F494" s="146"/>
    </row>
    <row r="495" spans="1:6" x14ac:dyDescent="0.4">
      <c r="A495" s="172" t="s">
        <v>651</v>
      </c>
      <c r="B495" s="22"/>
      <c r="C495" s="22"/>
      <c r="D495" s="165" t="s">
        <v>655</v>
      </c>
    </row>
    <row r="496" spans="1:6" x14ac:dyDescent="0.4">
      <c r="A496" s="166" t="s">
        <v>652</v>
      </c>
      <c r="B496" s="30"/>
      <c r="C496" s="30"/>
      <c r="D496" s="167" t="s">
        <v>585</v>
      </c>
    </row>
    <row r="497" spans="1:4" x14ac:dyDescent="0.4">
      <c r="A497" s="170"/>
      <c r="B497" s="30"/>
      <c r="C497" s="30"/>
      <c r="D497" s="167" t="s">
        <v>653</v>
      </c>
    </row>
    <row r="498" spans="1:4" x14ac:dyDescent="0.4">
      <c r="A498" s="170"/>
      <c r="B498" s="30"/>
      <c r="C498" s="30"/>
      <c r="D498" s="167" t="s">
        <v>605</v>
      </c>
    </row>
    <row r="499" spans="1:4" x14ac:dyDescent="0.4">
      <c r="A499" s="170"/>
      <c r="B499" s="30"/>
      <c r="C499" s="30"/>
      <c r="D499" s="167" t="s">
        <v>654</v>
      </c>
    </row>
    <row r="500" spans="1:4" x14ac:dyDescent="0.4">
      <c r="A500" s="171"/>
      <c r="B500" s="27"/>
      <c r="C500" s="27"/>
      <c r="D500" s="169"/>
    </row>
    <row r="509" spans="1:4" x14ac:dyDescent="0.4">
      <c r="A509" s="172" t="s">
        <v>897</v>
      </c>
      <c r="B509" s="22"/>
      <c r="C509" s="22"/>
      <c r="D509" s="165" t="s">
        <v>567</v>
      </c>
    </row>
    <row r="510" spans="1:4" x14ac:dyDescent="0.4">
      <c r="A510" s="166" t="s">
        <v>648</v>
      </c>
      <c r="B510" s="30"/>
      <c r="C510" s="30"/>
      <c r="D510" s="167" t="s">
        <v>645</v>
      </c>
    </row>
    <row r="511" spans="1:4" x14ac:dyDescent="0.4">
      <c r="A511" s="166"/>
      <c r="B511" s="30"/>
      <c r="C511" s="30"/>
      <c r="D511" s="167" t="s">
        <v>646</v>
      </c>
    </row>
    <row r="512" spans="1:4" x14ac:dyDescent="0.4">
      <c r="A512" s="168"/>
      <c r="B512" s="27"/>
      <c r="C512" s="27"/>
      <c r="D512" s="169" t="s">
        <v>647</v>
      </c>
    </row>
    <row r="513" spans="1:4" x14ac:dyDescent="0.4">
      <c r="A513" s="150"/>
    </row>
    <row r="514" spans="1:4" x14ac:dyDescent="0.4">
      <c r="A514" s="150"/>
    </row>
    <row r="515" spans="1:4" x14ac:dyDescent="0.4">
      <c r="A515" s="172" t="s">
        <v>913</v>
      </c>
      <c r="B515" s="22"/>
      <c r="C515" s="22"/>
      <c r="D515" s="165" t="s">
        <v>245</v>
      </c>
    </row>
    <row r="516" spans="1:4" x14ac:dyDescent="0.4">
      <c r="A516" s="166" t="s">
        <v>649</v>
      </c>
      <c r="B516" s="30"/>
      <c r="C516" s="30"/>
      <c r="D516" s="167" t="s">
        <v>650</v>
      </c>
    </row>
    <row r="517" spans="1:4" x14ac:dyDescent="0.4">
      <c r="A517" s="170"/>
      <c r="B517" s="30"/>
      <c r="C517" s="30"/>
      <c r="D517" s="167" t="s">
        <v>570</v>
      </c>
    </row>
    <row r="518" spans="1:4" ht="14.25" thickBot="1" x14ac:dyDescent="0.45">
      <c r="A518" s="170"/>
      <c r="B518" s="30"/>
      <c r="C518" s="30"/>
      <c r="D518" s="169" t="s">
        <v>604</v>
      </c>
    </row>
    <row r="519" spans="1:4" x14ac:dyDescent="0.4">
      <c r="A519" s="226" t="s">
        <v>719</v>
      </c>
      <c r="B519" s="19" t="s">
        <v>699</v>
      </c>
      <c r="C519" s="20" t="s">
        <v>700</v>
      </c>
    </row>
    <row r="520" spans="1:4" x14ac:dyDescent="0.4">
      <c r="A520" s="106"/>
      <c r="B520" s="30" t="s">
        <v>701</v>
      </c>
      <c r="C520" s="32" t="s">
        <v>702</v>
      </c>
    </row>
    <row r="521" spans="1:4" x14ac:dyDescent="0.4">
      <c r="A521" s="106"/>
      <c r="B521" s="30"/>
      <c r="C521" s="32" t="s">
        <v>67</v>
      </c>
    </row>
    <row r="522" spans="1:4" x14ac:dyDescent="0.4">
      <c r="A522" s="106"/>
      <c r="B522" s="30" t="s">
        <v>703</v>
      </c>
      <c r="C522" s="32" t="s">
        <v>702</v>
      </c>
    </row>
    <row r="523" spans="1:4" x14ac:dyDescent="0.4">
      <c r="A523" s="106"/>
      <c r="B523" s="30"/>
      <c r="C523" s="32" t="s">
        <v>704</v>
      </c>
    </row>
    <row r="524" spans="1:4" x14ac:dyDescent="0.4">
      <c r="A524" s="106"/>
      <c r="B524" s="30" t="s">
        <v>705</v>
      </c>
      <c r="C524" s="32" t="s">
        <v>702</v>
      </c>
    </row>
    <row r="525" spans="1:4" x14ac:dyDescent="0.4">
      <c r="A525" s="106"/>
      <c r="B525" s="30"/>
      <c r="C525" s="32" t="s">
        <v>706</v>
      </c>
    </row>
    <row r="526" spans="1:4" x14ac:dyDescent="0.4">
      <c r="A526" s="106"/>
      <c r="B526" s="30" t="s">
        <v>707</v>
      </c>
      <c r="C526" s="32" t="s">
        <v>702</v>
      </c>
    </row>
    <row r="527" spans="1:4" x14ac:dyDescent="0.4">
      <c r="A527" s="106"/>
      <c r="B527" s="30"/>
      <c r="C527" s="32" t="s">
        <v>708</v>
      </c>
    </row>
    <row r="528" spans="1:4" x14ac:dyDescent="0.4">
      <c r="A528" s="106"/>
      <c r="B528" s="30" t="s">
        <v>709</v>
      </c>
      <c r="C528" s="32" t="s">
        <v>702</v>
      </c>
    </row>
    <row r="529" spans="1:3" x14ac:dyDescent="0.4">
      <c r="A529" s="106"/>
      <c r="B529" s="30"/>
      <c r="C529" s="32" t="s">
        <v>710</v>
      </c>
    </row>
    <row r="530" spans="1:3" x14ac:dyDescent="0.4">
      <c r="A530" s="106"/>
      <c r="B530" s="30" t="s">
        <v>711</v>
      </c>
      <c r="C530" s="32" t="s">
        <v>702</v>
      </c>
    </row>
    <row r="531" spans="1:3" x14ac:dyDescent="0.4">
      <c r="A531" s="106"/>
      <c r="B531" s="30"/>
      <c r="C531" s="32" t="s">
        <v>706</v>
      </c>
    </row>
    <row r="532" spans="1:3" x14ac:dyDescent="0.4">
      <c r="A532" s="106"/>
      <c r="B532" s="30"/>
      <c r="C532" s="32" t="s">
        <v>708</v>
      </c>
    </row>
    <row r="533" spans="1:3" x14ac:dyDescent="0.4">
      <c r="A533" s="106"/>
      <c r="B533" s="30"/>
      <c r="C533" s="32" t="s">
        <v>710</v>
      </c>
    </row>
    <row r="534" spans="1:3" x14ac:dyDescent="0.4">
      <c r="A534" s="106"/>
      <c r="B534" s="30" t="s">
        <v>712</v>
      </c>
      <c r="C534" s="32" t="s">
        <v>702</v>
      </c>
    </row>
    <row r="535" spans="1:3" x14ac:dyDescent="0.4">
      <c r="A535" s="106"/>
      <c r="B535" s="30"/>
      <c r="C535" s="32" t="s">
        <v>67</v>
      </c>
    </row>
    <row r="536" spans="1:3" x14ac:dyDescent="0.4">
      <c r="A536" s="106"/>
      <c r="B536" s="30" t="s">
        <v>713</v>
      </c>
      <c r="C536" s="32" t="s">
        <v>702</v>
      </c>
    </row>
    <row r="537" spans="1:3" x14ac:dyDescent="0.4">
      <c r="A537" s="106"/>
      <c r="B537" s="30"/>
      <c r="C537" s="32" t="s">
        <v>704</v>
      </c>
    </row>
    <row r="538" spans="1:3" x14ac:dyDescent="0.4">
      <c r="A538" s="106"/>
      <c r="B538" s="30" t="s">
        <v>714</v>
      </c>
      <c r="C538" s="32" t="s">
        <v>702</v>
      </c>
    </row>
    <row r="539" spans="1:3" x14ac:dyDescent="0.4">
      <c r="A539" s="106"/>
      <c r="B539" s="30"/>
      <c r="C539" s="32" t="s">
        <v>706</v>
      </c>
    </row>
    <row r="540" spans="1:3" x14ac:dyDescent="0.4">
      <c r="A540" s="106"/>
      <c r="B540" s="30" t="s">
        <v>715</v>
      </c>
      <c r="C540" s="32" t="s">
        <v>702</v>
      </c>
    </row>
    <row r="541" spans="1:3" x14ac:dyDescent="0.4">
      <c r="A541" s="106"/>
      <c r="B541" s="30"/>
      <c r="C541" s="32" t="s">
        <v>708</v>
      </c>
    </row>
    <row r="542" spans="1:3" x14ac:dyDescent="0.4">
      <c r="A542" s="106"/>
      <c r="B542" s="30" t="s">
        <v>716</v>
      </c>
      <c r="C542" s="32" t="s">
        <v>702</v>
      </c>
    </row>
    <row r="543" spans="1:3" x14ac:dyDescent="0.4">
      <c r="A543" s="106"/>
      <c r="B543" s="30"/>
      <c r="C543" s="32" t="s">
        <v>710</v>
      </c>
    </row>
    <row r="544" spans="1:3" x14ac:dyDescent="0.4">
      <c r="A544" s="106"/>
      <c r="B544" s="30" t="s">
        <v>717</v>
      </c>
      <c r="C544" s="32" t="s">
        <v>702</v>
      </c>
    </row>
    <row r="545" spans="1:3" x14ac:dyDescent="0.4">
      <c r="A545" s="106"/>
      <c r="B545" s="30"/>
      <c r="C545" s="32" t="s">
        <v>706</v>
      </c>
    </row>
    <row r="546" spans="1:3" x14ac:dyDescent="0.4">
      <c r="A546" s="106"/>
      <c r="B546" s="30"/>
      <c r="C546" s="32" t="s">
        <v>708</v>
      </c>
    </row>
    <row r="547" spans="1:3" x14ac:dyDescent="0.4">
      <c r="A547" s="106"/>
      <c r="B547" s="30"/>
      <c r="C547" s="32" t="s">
        <v>710</v>
      </c>
    </row>
    <row r="548" spans="1:3" x14ac:dyDescent="0.4">
      <c r="A548" s="106"/>
      <c r="B548" s="30" t="s">
        <v>718</v>
      </c>
      <c r="C548" s="32" t="s">
        <v>702</v>
      </c>
    </row>
    <row r="549" spans="1:3" ht="14.25" thickBot="1" x14ac:dyDescent="0.45">
      <c r="A549" s="224"/>
      <c r="B549" s="49"/>
      <c r="C549" s="225" t="s">
        <v>67</v>
      </c>
    </row>
    <row r="550" spans="1:3" ht="14.25" thickBot="1" x14ac:dyDescent="0.45"/>
    <row r="551" spans="1:3" x14ac:dyDescent="0.4">
      <c r="A551" s="223"/>
      <c r="B551" s="19" t="s">
        <v>723</v>
      </c>
      <c r="C551" s="20"/>
    </row>
    <row r="552" spans="1:3" x14ac:dyDescent="0.4">
      <c r="A552" s="106"/>
      <c r="B552" s="30" t="s">
        <v>722</v>
      </c>
      <c r="C552" s="32"/>
    </row>
    <row r="553" spans="1:3" x14ac:dyDescent="0.4">
      <c r="A553" s="106"/>
      <c r="B553" s="227" t="s">
        <v>699</v>
      </c>
      <c r="C553" s="228" t="s">
        <v>700</v>
      </c>
    </row>
    <row r="554" spans="1:3" x14ac:dyDescent="0.4">
      <c r="A554" s="106"/>
      <c r="B554" s="227" t="s">
        <v>724</v>
      </c>
      <c r="C554" s="228" t="s">
        <v>590</v>
      </c>
    </row>
    <row r="555" spans="1:3" x14ac:dyDescent="0.4">
      <c r="A555" s="106"/>
      <c r="B555" s="227" t="s">
        <v>725</v>
      </c>
      <c r="C555" s="228" t="s">
        <v>170</v>
      </c>
    </row>
    <row r="556" spans="1:3" x14ac:dyDescent="0.4">
      <c r="A556" s="106"/>
      <c r="B556" s="227" t="s">
        <v>726</v>
      </c>
      <c r="C556" s="228" t="s">
        <v>170</v>
      </c>
    </row>
    <row r="557" spans="1:3" x14ac:dyDescent="0.4">
      <c r="A557" s="106"/>
      <c r="B557" s="227" t="s">
        <v>727</v>
      </c>
      <c r="C557" s="228"/>
    </row>
    <row r="558" spans="1:3" x14ac:dyDescent="0.4">
      <c r="A558" s="106"/>
      <c r="B558" s="227" t="s">
        <v>728</v>
      </c>
      <c r="C558" s="228" t="s">
        <v>590</v>
      </c>
    </row>
    <row r="559" spans="1:3" x14ac:dyDescent="0.4">
      <c r="A559" s="106"/>
      <c r="B559" s="227" t="s">
        <v>729</v>
      </c>
      <c r="C559" s="228"/>
    </row>
    <row r="560" spans="1:3" x14ac:dyDescent="0.4">
      <c r="A560" s="106"/>
      <c r="B560" s="227" t="s">
        <v>730</v>
      </c>
      <c r="C560" s="228" t="s">
        <v>590</v>
      </c>
    </row>
    <row r="561" spans="1:3" x14ac:dyDescent="0.4">
      <c r="A561" s="106"/>
      <c r="B561" s="227" t="s">
        <v>731</v>
      </c>
      <c r="C561" s="228" t="s">
        <v>170</v>
      </c>
    </row>
    <row r="562" spans="1:3" x14ac:dyDescent="0.4">
      <c r="A562" s="106"/>
      <c r="B562" s="227" t="s">
        <v>732</v>
      </c>
      <c r="C562" s="228" t="s">
        <v>170</v>
      </c>
    </row>
    <row r="563" spans="1:3" x14ac:dyDescent="0.4">
      <c r="A563" s="106"/>
      <c r="B563" s="227" t="s">
        <v>733</v>
      </c>
      <c r="C563" s="228"/>
    </row>
    <row r="564" spans="1:3" x14ac:dyDescent="0.4">
      <c r="A564" s="106"/>
      <c r="B564" s="227" t="s">
        <v>734</v>
      </c>
      <c r="C564" s="228" t="s">
        <v>590</v>
      </c>
    </row>
    <row r="565" spans="1:3" x14ac:dyDescent="0.4">
      <c r="A565" s="106"/>
      <c r="B565" s="227" t="s">
        <v>735</v>
      </c>
      <c r="C565" s="228"/>
    </row>
    <row r="566" spans="1:3" x14ac:dyDescent="0.4">
      <c r="A566" s="106"/>
      <c r="B566" s="227" t="s">
        <v>736</v>
      </c>
      <c r="C566" s="228" t="s">
        <v>590</v>
      </c>
    </row>
    <row r="567" spans="1:3" ht="14.25" thickBot="1" x14ac:dyDescent="0.45">
      <c r="A567" s="224"/>
      <c r="B567" s="229" t="s">
        <v>737</v>
      </c>
      <c r="C567" s="230" t="s">
        <v>170</v>
      </c>
    </row>
    <row r="568" spans="1:3" ht="14.25" thickBot="1" x14ac:dyDescent="0.45"/>
    <row r="569" spans="1:3" x14ac:dyDescent="0.4">
      <c r="A569" s="223"/>
      <c r="B569" s="19" t="s">
        <v>739</v>
      </c>
      <c r="C569" s="20"/>
    </row>
    <row r="570" spans="1:3" x14ac:dyDescent="0.4">
      <c r="A570" s="106"/>
      <c r="B570" s="30" t="s">
        <v>757</v>
      </c>
      <c r="C570" s="32"/>
    </row>
    <row r="571" spans="1:3" x14ac:dyDescent="0.4">
      <c r="A571" s="303" t="s">
        <v>699</v>
      </c>
      <c r="B571" s="304"/>
      <c r="C571" s="32" t="s">
        <v>700</v>
      </c>
    </row>
    <row r="572" spans="1:3" x14ac:dyDescent="0.4">
      <c r="A572" s="231" t="s">
        <v>740</v>
      </c>
      <c r="B572" s="227"/>
      <c r="C572" s="32" t="s">
        <v>122</v>
      </c>
    </row>
    <row r="573" spans="1:3" x14ac:dyDescent="0.4">
      <c r="A573" s="231" t="s">
        <v>731</v>
      </c>
      <c r="B573" s="227"/>
      <c r="C573" s="32"/>
    </row>
    <row r="574" spans="1:3" x14ac:dyDescent="0.4">
      <c r="A574" s="231" t="s">
        <v>741</v>
      </c>
      <c r="B574" s="227"/>
      <c r="C574" s="32" t="s">
        <v>742</v>
      </c>
    </row>
    <row r="575" spans="1:3" x14ac:dyDescent="0.4">
      <c r="A575" s="231" t="s">
        <v>743</v>
      </c>
      <c r="B575" s="227"/>
      <c r="C575" s="32" t="s">
        <v>597</v>
      </c>
    </row>
    <row r="576" spans="1:3" x14ac:dyDescent="0.4">
      <c r="A576" s="231" t="s">
        <v>744</v>
      </c>
      <c r="B576" s="227"/>
      <c r="C576" s="32" t="s">
        <v>745</v>
      </c>
    </row>
    <row r="577" spans="1:3" x14ac:dyDescent="0.4">
      <c r="A577" s="231" t="s">
        <v>746</v>
      </c>
      <c r="B577" s="227"/>
      <c r="C577" s="32" t="s">
        <v>577</v>
      </c>
    </row>
    <row r="578" spans="1:3" x14ac:dyDescent="0.4">
      <c r="A578" s="231" t="s">
        <v>747</v>
      </c>
      <c r="B578" s="227"/>
      <c r="C578" s="32" t="s">
        <v>748</v>
      </c>
    </row>
    <row r="579" spans="1:3" x14ac:dyDescent="0.4">
      <c r="A579" s="231" t="s">
        <v>749</v>
      </c>
      <c r="B579" s="227"/>
      <c r="C579" s="32" t="s">
        <v>122</v>
      </c>
    </row>
    <row r="580" spans="1:3" x14ac:dyDescent="0.4">
      <c r="A580" s="231" t="s">
        <v>750</v>
      </c>
      <c r="B580" s="227"/>
      <c r="C580" s="32" t="s">
        <v>742</v>
      </c>
    </row>
    <row r="581" spans="1:3" x14ac:dyDescent="0.4">
      <c r="A581" s="231" t="s">
        <v>751</v>
      </c>
      <c r="B581" s="227"/>
      <c r="C581" s="32" t="s">
        <v>597</v>
      </c>
    </row>
    <row r="582" spans="1:3" x14ac:dyDescent="0.4">
      <c r="A582" s="231" t="s">
        <v>752</v>
      </c>
      <c r="B582" s="227"/>
      <c r="C582" s="32" t="s">
        <v>745</v>
      </c>
    </row>
    <row r="583" spans="1:3" x14ac:dyDescent="0.4">
      <c r="A583" s="231" t="s">
        <v>753</v>
      </c>
      <c r="B583" s="227"/>
      <c r="C583" s="32" t="s">
        <v>577</v>
      </c>
    </row>
    <row r="584" spans="1:3" x14ac:dyDescent="0.4">
      <c r="A584" s="231" t="s">
        <v>754</v>
      </c>
      <c r="B584" s="227"/>
      <c r="C584" s="32" t="s">
        <v>748</v>
      </c>
    </row>
    <row r="585" spans="1:3" x14ac:dyDescent="0.4">
      <c r="A585" s="231" t="s">
        <v>755</v>
      </c>
      <c r="B585" s="227"/>
      <c r="C585" s="32" t="s">
        <v>122</v>
      </c>
    </row>
    <row r="586" spans="1:3" ht="14.25" thickBot="1" x14ac:dyDescent="0.45">
      <c r="A586" s="232" t="s">
        <v>756</v>
      </c>
      <c r="B586" s="229"/>
      <c r="C586" s="225"/>
    </row>
    <row r="587" spans="1:3" ht="14.25" thickBot="1" x14ac:dyDescent="0.45"/>
    <row r="588" spans="1:3" x14ac:dyDescent="0.4">
      <c r="A588" s="235" t="s">
        <v>901</v>
      </c>
      <c r="B588" s="236"/>
      <c r="C588" s="237"/>
    </row>
    <row r="589" spans="1:3" x14ac:dyDescent="0.4">
      <c r="A589" s="238" t="s">
        <v>759</v>
      </c>
      <c r="B589" s="239"/>
      <c r="C589" s="240"/>
    </row>
    <row r="590" spans="1:3" x14ac:dyDescent="0.4">
      <c r="A590" s="238" t="s">
        <v>761</v>
      </c>
      <c r="B590" s="239"/>
      <c r="C590" s="240"/>
    </row>
    <row r="591" spans="1:3" x14ac:dyDescent="0.4">
      <c r="A591" s="238" t="s">
        <v>760</v>
      </c>
      <c r="B591" s="239"/>
      <c r="C591" s="240"/>
    </row>
    <row r="592" spans="1:3" x14ac:dyDescent="0.4">
      <c r="A592" s="238" t="s">
        <v>699</v>
      </c>
      <c r="B592" s="239"/>
      <c r="C592" s="240" t="s">
        <v>700</v>
      </c>
    </row>
    <row r="593" spans="1:3" x14ac:dyDescent="0.4">
      <c r="A593" s="238" t="s">
        <v>762</v>
      </c>
      <c r="B593" s="239"/>
      <c r="C593" s="240" t="s">
        <v>764</v>
      </c>
    </row>
    <row r="594" spans="1:3" x14ac:dyDescent="0.4">
      <c r="A594" s="238" t="s">
        <v>763</v>
      </c>
      <c r="B594" s="239"/>
      <c r="C594" s="240" t="s">
        <v>653</v>
      </c>
    </row>
    <row r="595" spans="1:3" x14ac:dyDescent="0.4">
      <c r="A595" s="238"/>
      <c r="B595" s="239"/>
      <c r="C595" s="240" t="s">
        <v>765</v>
      </c>
    </row>
    <row r="596" spans="1:3" x14ac:dyDescent="0.4">
      <c r="A596" s="238"/>
      <c r="B596" s="239"/>
      <c r="C596" s="240" t="s">
        <v>593</v>
      </c>
    </row>
    <row r="597" spans="1:3" x14ac:dyDescent="0.4">
      <c r="A597" s="238" t="s">
        <v>753</v>
      </c>
      <c r="B597" s="239"/>
      <c r="C597" s="240" t="s">
        <v>764</v>
      </c>
    </row>
    <row r="598" spans="1:3" x14ac:dyDescent="0.4">
      <c r="A598" s="238"/>
      <c r="B598" s="239"/>
      <c r="C598" s="240" t="s">
        <v>593</v>
      </c>
    </row>
    <row r="599" spans="1:3" x14ac:dyDescent="0.4">
      <c r="A599" s="238" t="s">
        <v>754</v>
      </c>
      <c r="B599" s="239"/>
      <c r="C599" s="240" t="s">
        <v>764</v>
      </c>
    </row>
    <row r="600" spans="1:3" x14ac:dyDescent="0.4">
      <c r="A600" s="238"/>
      <c r="B600" s="239"/>
      <c r="C600" s="240" t="s">
        <v>765</v>
      </c>
    </row>
    <row r="601" spans="1:3" x14ac:dyDescent="0.4">
      <c r="A601" s="238" t="s">
        <v>766</v>
      </c>
      <c r="B601" s="239"/>
      <c r="C601" s="240" t="s">
        <v>764</v>
      </c>
    </row>
    <row r="602" spans="1:3" x14ac:dyDescent="0.4">
      <c r="A602" s="238"/>
      <c r="B602" s="239"/>
      <c r="C602" s="240" t="s">
        <v>653</v>
      </c>
    </row>
    <row r="603" spans="1:3" x14ac:dyDescent="0.4">
      <c r="A603" s="238" t="s">
        <v>767</v>
      </c>
      <c r="B603" s="239"/>
      <c r="C603" s="240" t="s">
        <v>764</v>
      </c>
    </row>
    <row r="604" spans="1:3" x14ac:dyDescent="0.4">
      <c r="A604" s="238" t="s">
        <v>768</v>
      </c>
      <c r="B604" s="239"/>
      <c r="C604" s="240" t="s">
        <v>653</v>
      </c>
    </row>
    <row r="605" spans="1:3" x14ac:dyDescent="0.4">
      <c r="A605" s="238"/>
      <c r="B605" s="239"/>
      <c r="C605" s="240" t="s">
        <v>765</v>
      </c>
    </row>
    <row r="606" spans="1:3" x14ac:dyDescent="0.4">
      <c r="A606" s="238"/>
      <c r="B606" s="239"/>
      <c r="C606" s="240" t="s">
        <v>593</v>
      </c>
    </row>
    <row r="607" spans="1:3" x14ac:dyDescent="0.4">
      <c r="A607" s="238" t="s">
        <v>769</v>
      </c>
      <c r="B607" s="239"/>
      <c r="C607" s="240" t="s">
        <v>764</v>
      </c>
    </row>
    <row r="608" spans="1:3" x14ac:dyDescent="0.4">
      <c r="A608" s="238"/>
      <c r="B608" s="239"/>
      <c r="C608" s="240" t="s">
        <v>593</v>
      </c>
    </row>
    <row r="609" spans="1:3" x14ac:dyDescent="0.4">
      <c r="A609" s="238" t="s">
        <v>770</v>
      </c>
      <c r="B609" s="239"/>
      <c r="C609" s="240" t="s">
        <v>764</v>
      </c>
    </row>
    <row r="610" spans="1:3" x14ac:dyDescent="0.4">
      <c r="A610" s="238"/>
      <c r="B610" s="239"/>
      <c r="C610" s="240" t="s">
        <v>765</v>
      </c>
    </row>
    <row r="611" spans="1:3" x14ac:dyDescent="0.4">
      <c r="A611" s="238" t="s">
        <v>771</v>
      </c>
      <c r="B611" s="239"/>
      <c r="C611" s="240" t="s">
        <v>764</v>
      </c>
    </row>
    <row r="612" spans="1:3" x14ac:dyDescent="0.4">
      <c r="A612" s="238"/>
      <c r="B612" s="239"/>
      <c r="C612" s="240" t="s">
        <v>653</v>
      </c>
    </row>
    <row r="613" spans="1:3" x14ac:dyDescent="0.4">
      <c r="A613" s="238" t="s">
        <v>772</v>
      </c>
      <c r="B613" s="239"/>
      <c r="C613" s="240" t="s">
        <v>764</v>
      </c>
    </row>
    <row r="614" spans="1:3" x14ac:dyDescent="0.4">
      <c r="A614" s="238"/>
      <c r="B614" s="239"/>
      <c r="C614" s="240" t="s">
        <v>653</v>
      </c>
    </row>
    <row r="615" spans="1:3" x14ac:dyDescent="0.4">
      <c r="A615" s="238"/>
      <c r="B615" s="239"/>
      <c r="C615" s="240" t="s">
        <v>765</v>
      </c>
    </row>
    <row r="616" spans="1:3" x14ac:dyDescent="0.4">
      <c r="A616" s="238"/>
      <c r="B616" s="239"/>
      <c r="C616" s="240" t="s">
        <v>593</v>
      </c>
    </row>
    <row r="617" spans="1:3" ht="14.25" thickBot="1" x14ac:dyDescent="0.45">
      <c r="A617" s="241"/>
      <c r="B617" s="242"/>
      <c r="C617" s="243"/>
    </row>
    <row r="618" spans="1:3" ht="14.25" thickBot="1" x14ac:dyDescent="0.45"/>
    <row r="619" spans="1:3" x14ac:dyDescent="0.4">
      <c r="A619" s="235" t="s">
        <v>909</v>
      </c>
      <c r="B619" s="236" t="s">
        <v>774</v>
      </c>
      <c r="C619" s="237"/>
    </row>
    <row r="620" spans="1:3" ht="14.25" thickBot="1" x14ac:dyDescent="0.45">
      <c r="A620" s="241" t="s">
        <v>773</v>
      </c>
      <c r="B620" s="242"/>
      <c r="C620" s="243"/>
    </row>
    <row r="621" spans="1:3" ht="14.25" thickBot="1" x14ac:dyDescent="0.45"/>
    <row r="622" spans="1:3" x14ac:dyDescent="0.4">
      <c r="A622" s="246" t="s">
        <v>777</v>
      </c>
      <c r="B622" s="19" t="s">
        <v>779</v>
      </c>
      <c r="C622" s="20"/>
    </row>
    <row r="623" spans="1:3" x14ac:dyDescent="0.4">
      <c r="A623" s="233" t="s">
        <v>775</v>
      </c>
      <c r="B623" s="30"/>
      <c r="C623" s="32"/>
    </row>
    <row r="624" spans="1:3" x14ac:dyDescent="0.4">
      <c r="A624" s="233" t="s">
        <v>778</v>
      </c>
      <c r="B624" s="30"/>
      <c r="C624" s="32"/>
    </row>
    <row r="625" spans="1:3" ht="14.25" thickBot="1" x14ac:dyDescent="0.45">
      <c r="A625" s="224"/>
      <c r="B625" s="49"/>
      <c r="C625" s="225"/>
    </row>
    <row r="626" spans="1:3" ht="14.25" thickBot="1" x14ac:dyDescent="0.45"/>
    <row r="627" spans="1:3" x14ac:dyDescent="0.4">
      <c r="A627" s="246" t="s">
        <v>907</v>
      </c>
      <c r="B627" s="19"/>
      <c r="C627" s="20"/>
    </row>
    <row r="628" spans="1:3" x14ac:dyDescent="0.4">
      <c r="A628" s="233" t="s">
        <v>780</v>
      </c>
      <c r="B628" s="30"/>
      <c r="C628" s="32"/>
    </row>
    <row r="629" spans="1:3" x14ac:dyDescent="0.4">
      <c r="A629" s="233" t="s">
        <v>699</v>
      </c>
      <c r="B629" s="30"/>
      <c r="C629" s="32" t="s">
        <v>700</v>
      </c>
    </row>
    <row r="630" spans="1:3" x14ac:dyDescent="0.4">
      <c r="A630" s="233" t="s">
        <v>781</v>
      </c>
      <c r="B630" s="234" t="s">
        <v>782</v>
      </c>
      <c r="C630" s="32" t="s">
        <v>783</v>
      </c>
    </row>
    <row r="631" spans="1:3" x14ac:dyDescent="0.4">
      <c r="A631" s="106"/>
      <c r="B631" s="30"/>
      <c r="C631" s="32" t="s">
        <v>784</v>
      </c>
    </row>
    <row r="632" spans="1:3" x14ac:dyDescent="0.4">
      <c r="A632" s="233" t="s">
        <v>785</v>
      </c>
      <c r="B632" s="234" t="s">
        <v>786</v>
      </c>
      <c r="C632" s="32" t="s">
        <v>783</v>
      </c>
    </row>
    <row r="633" spans="1:3" x14ac:dyDescent="0.4">
      <c r="A633" s="106"/>
      <c r="B633" s="30"/>
      <c r="C633" s="32"/>
    </row>
    <row r="634" spans="1:3" x14ac:dyDescent="0.4">
      <c r="A634" s="233" t="s">
        <v>787</v>
      </c>
      <c r="B634" s="234" t="s">
        <v>788</v>
      </c>
      <c r="C634" s="32" t="s">
        <v>784</v>
      </c>
    </row>
    <row r="635" spans="1:3" x14ac:dyDescent="0.4">
      <c r="A635" s="106"/>
      <c r="B635" s="30"/>
      <c r="C635" s="32"/>
    </row>
    <row r="636" spans="1:3" x14ac:dyDescent="0.4">
      <c r="A636" s="233" t="s">
        <v>789</v>
      </c>
      <c r="B636" s="234" t="s">
        <v>790</v>
      </c>
      <c r="C636" s="32" t="s">
        <v>783</v>
      </c>
    </row>
    <row r="637" spans="1:3" x14ac:dyDescent="0.4">
      <c r="A637" s="106"/>
      <c r="B637" s="30"/>
      <c r="C637" s="32" t="s">
        <v>784</v>
      </c>
    </row>
    <row r="638" spans="1:3" x14ac:dyDescent="0.4">
      <c r="A638" s="233" t="s">
        <v>791</v>
      </c>
      <c r="B638" s="234" t="s">
        <v>792</v>
      </c>
      <c r="C638" s="32" t="s">
        <v>783</v>
      </c>
    </row>
    <row r="639" spans="1:3" x14ac:dyDescent="0.4">
      <c r="A639" s="106"/>
      <c r="B639" s="30"/>
      <c r="C639" s="32"/>
    </row>
    <row r="640" spans="1:3" x14ac:dyDescent="0.4">
      <c r="A640" s="233" t="s">
        <v>793</v>
      </c>
      <c r="B640" s="234" t="s">
        <v>794</v>
      </c>
      <c r="C640" s="32" t="s">
        <v>784</v>
      </c>
    </row>
    <row r="641" spans="1:3" x14ac:dyDescent="0.4">
      <c r="A641" s="106"/>
      <c r="B641" s="30"/>
      <c r="C641" s="32"/>
    </row>
    <row r="642" spans="1:3" x14ac:dyDescent="0.4">
      <c r="A642" s="233" t="s">
        <v>795</v>
      </c>
      <c r="B642" s="234" t="s">
        <v>796</v>
      </c>
      <c r="C642" s="32" t="s">
        <v>783</v>
      </c>
    </row>
    <row r="643" spans="1:3" ht="14.25" thickBot="1" x14ac:dyDescent="0.45">
      <c r="A643" s="224"/>
      <c r="B643" s="49"/>
      <c r="C643" s="225" t="s">
        <v>784</v>
      </c>
    </row>
    <row r="644" spans="1:3" ht="14.25" thickBot="1" x14ac:dyDescent="0.45"/>
    <row r="645" spans="1:3" x14ac:dyDescent="0.4">
      <c r="A645" s="246" t="s">
        <v>921</v>
      </c>
      <c r="B645" s="19"/>
      <c r="C645" s="20"/>
    </row>
    <row r="646" spans="1:3" x14ac:dyDescent="0.4">
      <c r="A646" s="255" t="s">
        <v>801</v>
      </c>
      <c r="B646" s="30"/>
      <c r="C646" s="32"/>
    </row>
    <row r="647" spans="1:3" x14ac:dyDescent="0.4">
      <c r="A647" s="106"/>
      <c r="B647" s="30"/>
      <c r="C647" s="32" t="s">
        <v>802</v>
      </c>
    </row>
    <row r="648" spans="1:3" ht="14.25" thickBot="1" x14ac:dyDescent="0.45">
      <c r="A648" s="224"/>
      <c r="B648" s="49" t="s">
        <v>805</v>
      </c>
      <c r="C648" s="225" t="s">
        <v>803</v>
      </c>
    </row>
    <row r="650" spans="1:3" x14ac:dyDescent="0.4">
      <c r="A650" s="256" t="s">
        <v>811</v>
      </c>
      <c r="B650" s="22"/>
      <c r="C650" s="165"/>
    </row>
    <row r="651" spans="1:3" x14ac:dyDescent="0.4">
      <c r="A651" s="166" t="s">
        <v>812</v>
      </c>
      <c r="B651" s="30"/>
      <c r="C651" s="167"/>
    </row>
    <row r="652" spans="1:3" x14ac:dyDescent="0.4">
      <c r="A652" s="166" t="s">
        <v>699</v>
      </c>
      <c r="B652" s="30"/>
      <c r="C652" s="257" t="s">
        <v>700</v>
      </c>
    </row>
    <row r="653" spans="1:3" x14ac:dyDescent="0.4">
      <c r="A653" s="166" t="s">
        <v>1033</v>
      </c>
      <c r="B653" s="30"/>
      <c r="C653" s="257" t="s">
        <v>813</v>
      </c>
    </row>
    <row r="654" spans="1:3" x14ac:dyDescent="0.4">
      <c r="A654" s="166"/>
      <c r="B654" s="30"/>
      <c r="C654" s="257"/>
    </row>
    <row r="655" spans="1:3" x14ac:dyDescent="0.4">
      <c r="A655" s="166" t="s">
        <v>1034</v>
      </c>
      <c r="B655" s="30"/>
      <c r="C655" s="257" t="s">
        <v>813</v>
      </c>
    </row>
    <row r="656" spans="1:3" x14ac:dyDescent="0.4">
      <c r="A656" s="166"/>
      <c r="B656" s="30"/>
      <c r="C656" s="257" t="s">
        <v>814</v>
      </c>
    </row>
    <row r="657" spans="1:3" x14ac:dyDescent="0.4">
      <c r="A657" s="166" t="s">
        <v>1035</v>
      </c>
      <c r="B657" s="30"/>
      <c r="C657" s="257" t="s">
        <v>814</v>
      </c>
    </row>
    <row r="658" spans="1:3" x14ac:dyDescent="0.4">
      <c r="A658" s="166"/>
      <c r="B658" s="30"/>
      <c r="C658" s="257"/>
    </row>
    <row r="659" spans="1:3" x14ac:dyDescent="0.4">
      <c r="A659" s="166" t="s">
        <v>1036</v>
      </c>
      <c r="B659" s="30"/>
      <c r="C659" s="257" t="s">
        <v>813</v>
      </c>
    </row>
    <row r="660" spans="1:3" x14ac:dyDescent="0.4">
      <c r="A660" s="258" t="s">
        <v>1038</v>
      </c>
      <c r="B660" s="30"/>
      <c r="C660" s="257"/>
    </row>
    <row r="661" spans="1:3" x14ac:dyDescent="0.4">
      <c r="A661" s="166" t="s">
        <v>1037</v>
      </c>
      <c r="B661" s="30"/>
      <c r="C661" s="167"/>
    </row>
    <row r="662" spans="1:3" ht="14.25" thickBot="1" x14ac:dyDescent="0.45">
      <c r="A662" s="170"/>
      <c r="B662" s="30"/>
      <c r="C662" s="169"/>
    </row>
    <row r="663" spans="1:3" x14ac:dyDescent="0.4">
      <c r="A663" s="246" t="s">
        <v>815</v>
      </c>
      <c r="B663" s="20"/>
      <c r="C663" s="278" t="s">
        <v>815</v>
      </c>
    </row>
    <row r="664" spans="1:3" ht="19.5" x14ac:dyDescent="0.4">
      <c r="A664" s="267" t="s">
        <v>836</v>
      </c>
      <c r="B664" s="262" t="s">
        <v>700</v>
      </c>
    </row>
    <row r="665" spans="1:3" x14ac:dyDescent="0.4">
      <c r="A665" s="263" t="s">
        <v>816</v>
      </c>
      <c r="B665" s="264" t="s">
        <v>818</v>
      </c>
    </row>
    <row r="666" spans="1:3" x14ac:dyDescent="0.4">
      <c r="A666" s="263" t="s">
        <v>817</v>
      </c>
      <c r="B666" s="264" t="s">
        <v>819</v>
      </c>
    </row>
    <row r="667" spans="1:3" x14ac:dyDescent="0.4">
      <c r="A667" s="320" t="s">
        <v>820</v>
      </c>
      <c r="B667" s="265" t="s">
        <v>821</v>
      </c>
    </row>
    <row r="668" spans="1:3" x14ac:dyDescent="0.4">
      <c r="A668" s="320"/>
      <c r="B668" s="265" t="s">
        <v>819</v>
      </c>
    </row>
    <row r="669" spans="1:3" x14ac:dyDescent="0.4">
      <c r="A669" s="319" t="s">
        <v>822</v>
      </c>
      <c r="B669" s="264" t="s">
        <v>823</v>
      </c>
    </row>
    <row r="670" spans="1:3" x14ac:dyDescent="0.4">
      <c r="A670" s="319"/>
      <c r="B670" s="264" t="s">
        <v>819</v>
      </c>
    </row>
    <row r="671" spans="1:3" x14ac:dyDescent="0.4">
      <c r="A671" s="320" t="s">
        <v>824</v>
      </c>
      <c r="B671" s="265" t="s">
        <v>825</v>
      </c>
    </row>
    <row r="672" spans="1:3" x14ac:dyDescent="0.4">
      <c r="A672" s="320"/>
      <c r="B672" s="265" t="s">
        <v>819</v>
      </c>
    </row>
    <row r="673" spans="1:3" x14ac:dyDescent="0.4">
      <c r="A673" s="319" t="s">
        <v>826</v>
      </c>
      <c r="B673" s="264" t="s">
        <v>618</v>
      </c>
    </row>
    <row r="674" spans="1:3" ht="19.5" x14ac:dyDescent="0.4">
      <c r="A674" s="319"/>
      <c r="B674" s="264" t="s">
        <v>827</v>
      </c>
    </row>
    <row r="675" spans="1:3" x14ac:dyDescent="0.4">
      <c r="A675" s="320" t="s">
        <v>828</v>
      </c>
      <c r="B675" s="265" t="s">
        <v>818</v>
      </c>
    </row>
    <row r="676" spans="1:3" x14ac:dyDescent="0.4">
      <c r="A676" s="320"/>
      <c r="B676" s="265" t="s">
        <v>821</v>
      </c>
    </row>
    <row r="677" spans="1:3" x14ac:dyDescent="0.4">
      <c r="A677" s="320"/>
      <c r="B677" s="265" t="s">
        <v>823</v>
      </c>
    </row>
    <row r="678" spans="1:3" x14ac:dyDescent="0.4">
      <c r="A678" s="320"/>
      <c r="B678" s="265" t="s">
        <v>825</v>
      </c>
    </row>
    <row r="679" spans="1:3" x14ac:dyDescent="0.4">
      <c r="A679" s="320"/>
      <c r="B679" s="265" t="s">
        <v>618</v>
      </c>
    </row>
    <row r="680" spans="1:3" x14ac:dyDescent="0.4">
      <c r="A680" s="320"/>
      <c r="B680" s="265" t="s">
        <v>819</v>
      </c>
    </row>
    <row r="681" spans="1:3" x14ac:dyDescent="0.4">
      <c r="A681" s="319" t="s">
        <v>829</v>
      </c>
      <c r="B681" s="264" t="s">
        <v>830</v>
      </c>
    </row>
    <row r="682" spans="1:3" ht="19.5" x14ac:dyDescent="0.4">
      <c r="A682" s="319"/>
      <c r="B682" s="264" t="s">
        <v>831</v>
      </c>
    </row>
    <row r="683" spans="1:3" x14ac:dyDescent="0.4">
      <c r="A683" s="320" t="s">
        <v>832</v>
      </c>
      <c r="B683" s="265" t="s">
        <v>567</v>
      </c>
    </row>
    <row r="684" spans="1:3" x14ac:dyDescent="0.4">
      <c r="A684" s="320"/>
      <c r="B684" s="265" t="s">
        <v>833</v>
      </c>
    </row>
    <row r="685" spans="1:3" x14ac:dyDescent="0.4">
      <c r="A685" s="319" t="s">
        <v>834</v>
      </c>
      <c r="B685" s="264" t="s">
        <v>818</v>
      </c>
    </row>
    <row r="686" spans="1:3" ht="14.25" thickBot="1" x14ac:dyDescent="0.45">
      <c r="A686" s="321"/>
      <c r="B686" s="266" t="s">
        <v>819</v>
      </c>
    </row>
    <row r="687" spans="1:3" ht="14.25" thickBot="1" x14ac:dyDescent="0.45"/>
    <row r="688" spans="1:3" x14ac:dyDescent="0.45">
      <c r="A688" s="268" t="s">
        <v>837</v>
      </c>
      <c r="B688" s="20"/>
      <c r="C688" s="277" t="s">
        <v>839</v>
      </c>
    </row>
    <row r="689" spans="1:2" x14ac:dyDescent="0.45">
      <c r="A689" s="269" t="s">
        <v>840</v>
      </c>
      <c r="B689" s="32"/>
    </row>
    <row r="690" spans="1:2" x14ac:dyDescent="0.4">
      <c r="A690" s="270" t="s">
        <v>699</v>
      </c>
      <c r="B690" s="271" t="s">
        <v>700</v>
      </c>
    </row>
    <row r="691" spans="1:2" x14ac:dyDescent="0.4">
      <c r="A691" s="272" t="s">
        <v>841</v>
      </c>
      <c r="B691" s="301" t="s">
        <v>616</v>
      </c>
    </row>
    <row r="692" spans="1:2" x14ac:dyDescent="0.4">
      <c r="A692" s="272" t="s">
        <v>842</v>
      </c>
      <c r="B692" s="301"/>
    </row>
    <row r="693" spans="1:2" x14ac:dyDescent="0.4">
      <c r="A693" s="273" t="s">
        <v>843</v>
      </c>
      <c r="B693" s="297" t="s">
        <v>845</v>
      </c>
    </row>
    <row r="694" spans="1:2" x14ac:dyDescent="0.4">
      <c r="A694" s="273" t="s">
        <v>844</v>
      </c>
      <c r="B694" s="297"/>
    </row>
    <row r="695" spans="1:2" x14ac:dyDescent="0.4">
      <c r="A695" s="272" t="s">
        <v>846</v>
      </c>
      <c r="B695" s="274" t="s">
        <v>845</v>
      </c>
    </row>
    <row r="696" spans="1:2" x14ac:dyDescent="0.4">
      <c r="A696" s="272" t="s">
        <v>847</v>
      </c>
      <c r="B696" s="274" t="s">
        <v>616</v>
      </c>
    </row>
    <row r="697" spans="1:2" x14ac:dyDescent="0.4">
      <c r="A697" s="273" t="s">
        <v>848</v>
      </c>
      <c r="B697" s="297" t="s">
        <v>616</v>
      </c>
    </row>
    <row r="698" spans="1:2" x14ac:dyDescent="0.4">
      <c r="A698" s="273" t="s">
        <v>849</v>
      </c>
      <c r="B698" s="297"/>
    </row>
    <row r="699" spans="1:2" x14ac:dyDescent="0.4">
      <c r="A699" s="272" t="s">
        <v>850</v>
      </c>
      <c r="B699" s="301" t="s">
        <v>845</v>
      </c>
    </row>
    <row r="700" spans="1:2" x14ac:dyDescent="0.4">
      <c r="A700" s="272" t="s">
        <v>851</v>
      </c>
      <c r="B700" s="301"/>
    </row>
    <row r="701" spans="1:2" x14ac:dyDescent="0.4">
      <c r="A701" s="273" t="s">
        <v>852</v>
      </c>
      <c r="B701" s="275" t="s">
        <v>845</v>
      </c>
    </row>
    <row r="702" spans="1:2" x14ac:dyDescent="0.4">
      <c r="A702" s="273" t="s">
        <v>853</v>
      </c>
      <c r="B702" s="275" t="s">
        <v>616</v>
      </c>
    </row>
    <row r="703" spans="1:2" x14ac:dyDescent="0.4">
      <c r="A703" s="272" t="s">
        <v>854</v>
      </c>
      <c r="B703" s="301" t="s">
        <v>616</v>
      </c>
    </row>
    <row r="704" spans="1:2" ht="14.25" thickBot="1" x14ac:dyDescent="0.45">
      <c r="A704" s="276" t="s">
        <v>855</v>
      </c>
      <c r="B704" s="302"/>
    </row>
    <row r="705" spans="1:3" x14ac:dyDescent="0.45">
      <c r="A705" s="268" t="s">
        <v>856</v>
      </c>
      <c r="B705" s="20"/>
      <c r="C705" s="277" t="s">
        <v>873</v>
      </c>
    </row>
    <row r="706" spans="1:3" x14ac:dyDescent="0.45">
      <c r="A706" s="282" t="s">
        <v>857</v>
      </c>
      <c r="B706" s="32"/>
    </row>
    <row r="707" spans="1:3" x14ac:dyDescent="0.4">
      <c r="A707" s="270" t="s">
        <v>699</v>
      </c>
      <c r="B707" s="271" t="s">
        <v>700</v>
      </c>
    </row>
    <row r="708" spans="1:3" x14ac:dyDescent="0.4">
      <c r="A708" s="298" t="s">
        <v>858</v>
      </c>
      <c r="B708" s="279" t="s">
        <v>245</v>
      </c>
    </row>
    <row r="709" spans="1:3" x14ac:dyDescent="0.4">
      <c r="A709" s="298"/>
      <c r="B709" s="279" t="s">
        <v>859</v>
      </c>
    </row>
    <row r="710" spans="1:3" x14ac:dyDescent="0.4">
      <c r="A710" s="298"/>
      <c r="B710" s="279" t="s">
        <v>650</v>
      </c>
    </row>
    <row r="711" spans="1:3" x14ac:dyDescent="0.4">
      <c r="A711" s="300" t="s">
        <v>860</v>
      </c>
      <c r="B711" s="280" t="s">
        <v>245</v>
      </c>
    </row>
    <row r="712" spans="1:3" x14ac:dyDescent="0.4">
      <c r="A712" s="300"/>
      <c r="B712" s="280" t="s">
        <v>859</v>
      </c>
    </row>
    <row r="713" spans="1:3" x14ac:dyDescent="0.4">
      <c r="A713" s="298" t="s">
        <v>861</v>
      </c>
      <c r="B713" s="279" t="s">
        <v>245</v>
      </c>
    </row>
    <row r="714" spans="1:3" x14ac:dyDescent="0.4">
      <c r="A714" s="298"/>
      <c r="B714" s="279" t="s">
        <v>650</v>
      </c>
    </row>
    <row r="715" spans="1:3" x14ac:dyDescent="0.4">
      <c r="A715" s="300" t="s">
        <v>862</v>
      </c>
      <c r="B715" s="280" t="s">
        <v>859</v>
      </c>
    </row>
    <row r="716" spans="1:3" x14ac:dyDescent="0.4">
      <c r="A716" s="300"/>
      <c r="B716" s="280" t="s">
        <v>650</v>
      </c>
    </row>
    <row r="717" spans="1:3" ht="19.5" x14ac:dyDescent="0.4">
      <c r="A717" s="272" t="s">
        <v>863</v>
      </c>
      <c r="B717" s="279" t="s">
        <v>859</v>
      </c>
    </row>
    <row r="718" spans="1:3" ht="19.5" x14ac:dyDescent="0.4">
      <c r="A718" s="273" t="s">
        <v>864</v>
      </c>
      <c r="B718" s="280" t="s">
        <v>245</v>
      </c>
    </row>
    <row r="719" spans="1:3" ht="19.5" x14ac:dyDescent="0.4">
      <c r="A719" s="272" t="s">
        <v>865</v>
      </c>
      <c r="B719" s="279" t="s">
        <v>650</v>
      </c>
    </row>
    <row r="720" spans="1:3" x14ac:dyDescent="0.4">
      <c r="A720" s="273" t="s">
        <v>866</v>
      </c>
      <c r="B720" s="280" t="s">
        <v>245</v>
      </c>
    </row>
    <row r="721" spans="1:3" x14ac:dyDescent="0.4">
      <c r="A721" s="273" t="s">
        <v>867</v>
      </c>
      <c r="B721" s="280" t="s">
        <v>859</v>
      </c>
    </row>
    <row r="722" spans="1:3" x14ac:dyDescent="0.4">
      <c r="A722" s="273"/>
      <c r="B722" s="280" t="s">
        <v>650</v>
      </c>
    </row>
    <row r="723" spans="1:3" ht="19.5" x14ac:dyDescent="0.4">
      <c r="A723" s="272" t="s">
        <v>868</v>
      </c>
      <c r="B723" s="279" t="s">
        <v>859</v>
      </c>
    </row>
    <row r="724" spans="1:3" ht="19.5" x14ac:dyDescent="0.4">
      <c r="A724" s="273" t="s">
        <v>869</v>
      </c>
      <c r="B724" s="280" t="s">
        <v>245</v>
      </c>
    </row>
    <row r="725" spans="1:3" ht="19.5" x14ac:dyDescent="0.4">
      <c r="A725" s="272" t="s">
        <v>870</v>
      </c>
      <c r="B725" s="279" t="s">
        <v>650</v>
      </c>
    </row>
    <row r="726" spans="1:3" x14ac:dyDescent="0.4">
      <c r="A726" s="300" t="s">
        <v>871</v>
      </c>
      <c r="B726" s="280" t="s">
        <v>245</v>
      </c>
    </row>
    <row r="727" spans="1:3" x14ac:dyDescent="0.4">
      <c r="A727" s="300"/>
      <c r="B727" s="280" t="s">
        <v>859</v>
      </c>
    </row>
    <row r="728" spans="1:3" x14ac:dyDescent="0.4">
      <c r="A728" s="300"/>
      <c r="B728" s="280" t="s">
        <v>650</v>
      </c>
    </row>
    <row r="729" spans="1:3" ht="14.25" thickBot="1" x14ac:dyDescent="0.45">
      <c r="A729" s="224"/>
      <c r="B729" s="225"/>
    </row>
    <row r="730" spans="1:3" x14ac:dyDescent="0.45">
      <c r="A730" s="268" t="s">
        <v>874</v>
      </c>
      <c r="B730" s="20"/>
      <c r="C730" s="277" t="s">
        <v>890</v>
      </c>
    </row>
    <row r="731" spans="1:3" x14ac:dyDescent="0.45">
      <c r="A731" s="282" t="s">
        <v>875</v>
      </c>
      <c r="B731" s="32"/>
    </row>
    <row r="732" spans="1:3" x14ac:dyDescent="0.4">
      <c r="A732" s="270" t="s">
        <v>699</v>
      </c>
      <c r="B732" s="271" t="s">
        <v>700</v>
      </c>
    </row>
    <row r="733" spans="1:3" x14ac:dyDescent="0.4">
      <c r="A733" s="298" t="s">
        <v>863</v>
      </c>
      <c r="B733" s="279" t="s">
        <v>130</v>
      </c>
    </row>
    <row r="734" spans="1:3" x14ac:dyDescent="0.4">
      <c r="A734" s="298"/>
      <c r="B734" s="279" t="s">
        <v>876</v>
      </c>
    </row>
    <row r="735" spans="1:3" x14ac:dyDescent="0.4">
      <c r="A735" s="298"/>
      <c r="B735" s="279" t="s">
        <v>579</v>
      </c>
    </row>
    <row r="736" spans="1:3" x14ac:dyDescent="0.4">
      <c r="A736" s="298"/>
      <c r="B736" s="279" t="s">
        <v>593</v>
      </c>
    </row>
    <row r="737" spans="1:2" ht="19.5" x14ac:dyDescent="0.4">
      <c r="A737" s="273" t="s">
        <v>864</v>
      </c>
      <c r="B737" s="280" t="s">
        <v>876</v>
      </c>
    </row>
    <row r="738" spans="1:2" ht="19.5" x14ac:dyDescent="0.4">
      <c r="A738" s="272" t="s">
        <v>865</v>
      </c>
      <c r="B738" s="279" t="s">
        <v>130</v>
      </c>
    </row>
    <row r="739" spans="1:2" ht="19.5" x14ac:dyDescent="0.4">
      <c r="A739" s="273" t="s">
        <v>877</v>
      </c>
      <c r="B739" s="280" t="s">
        <v>593</v>
      </c>
    </row>
    <row r="740" spans="1:2" ht="19.5" x14ac:dyDescent="0.4">
      <c r="A740" s="272" t="s">
        <v>878</v>
      </c>
      <c r="B740" s="279" t="s">
        <v>579</v>
      </c>
    </row>
    <row r="741" spans="1:2" x14ac:dyDescent="0.4">
      <c r="A741" s="300" t="s">
        <v>879</v>
      </c>
      <c r="B741" s="280" t="s">
        <v>130</v>
      </c>
    </row>
    <row r="742" spans="1:2" x14ac:dyDescent="0.4">
      <c r="A742" s="300"/>
      <c r="B742" s="280" t="s">
        <v>876</v>
      </c>
    </row>
    <row r="743" spans="1:2" x14ac:dyDescent="0.4">
      <c r="A743" s="300"/>
      <c r="B743" s="280" t="s">
        <v>579</v>
      </c>
    </row>
    <row r="744" spans="1:2" x14ac:dyDescent="0.4">
      <c r="A744" s="300"/>
      <c r="B744" s="280" t="s">
        <v>593</v>
      </c>
    </row>
    <row r="745" spans="1:2" x14ac:dyDescent="0.4">
      <c r="A745" s="272" t="s">
        <v>880</v>
      </c>
      <c r="B745" s="301" t="s">
        <v>876</v>
      </c>
    </row>
    <row r="746" spans="1:2" x14ac:dyDescent="0.4">
      <c r="A746" s="272" t="s">
        <v>881</v>
      </c>
      <c r="B746" s="301"/>
    </row>
    <row r="747" spans="1:2" x14ac:dyDescent="0.4">
      <c r="A747" s="273" t="s">
        <v>882</v>
      </c>
      <c r="B747" s="297" t="s">
        <v>130</v>
      </c>
    </row>
    <row r="748" spans="1:2" x14ac:dyDescent="0.4">
      <c r="A748" s="273" t="s">
        <v>883</v>
      </c>
      <c r="B748" s="297"/>
    </row>
    <row r="749" spans="1:2" x14ac:dyDescent="0.4">
      <c r="A749" s="272" t="s">
        <v>884</v>
      </c>
      <c r="B749" s="301" t="s">
        <v>593</v>
      </c>
    </row>
    <row r="750" spans="1:2" x14ac:dyDescent="0.4">
      <c r="A750" s="272" t="s">
        <v>885</v>
      </c>
      <c r="B750" s="301"/>
    </row>
    <row r="751" spans="1:2" x14ac:dyDescent="0.4">
      <c r="A751" s="273" t="s">
        <v>886</v>
      </c>
      <c r="B751" s="297" t="s">
        <v>579</v>
      </c>
    </row>
    <row r="752" spans="1:2" x14ac:dyDescent="0.4">
      <c r="A752" s="273" t="s">
        <v>887</v>
      </c>
      <c r="B752" s="297"/>
    </row>
    <row r="753" spans="1:2" x14ac:dyDescent="0.4">
      <c r="A753" s="298" t="s">
        <v>888</v>
      </c>
      <c r="B753" s="279" t="s">
        <v>130</v>
      </c>
    </row>
    <row r="754" spans="1:2" x14ac:dyDescent="0.4">
      <c r="A754" s="298"/>
      <c r="B754" s="279" t="s">
        <v>876</v>
      </c>
    </row>
    <row r="755" spans="1:2" x14ac:dyDescent="0.4">
      <c r="A755" s="298"/>
      <c r="B755" s="279" t="s">
        <v>579</v>
      </c>
    </row>
    <row r="756" spans="1:2" ht="14.25" thickBot="1" x14ac:dyDescent="0.45">
      <c r="A756" s="299"/>
      <c r="B756" s="281" t="s">
        <v>593</v>
      </c>
    </row>
  </sheetData>
  <mergeCells count="34">
    <mergeCell ref="A681:A682"/>
    <mergeCell ref="A683:A684"/>
    <mergeCell ref="A685:A686"/>
    <mergeCell ref="A667:A668"/>
    <mergeCell ref="A669:A670"/>
    <mergeCell ref="A671:A672"/>
    <mergeCell ref="A673:A674"/>
    <mergeCell ref="A675:A680"/>
    <mergeCell ref="A571:B571"/>
    <mergeCell ref="A198:F198"/>
    <mergeCell ref="A28:F28"/>
    <mergeCell ref="A3:F3"/>
    <mergeCell ref="A1:B2"/>
    <mergeCell ref="C1:C2"/>
    <mergeCell ref="D1:D2"/>
    <mergeCell ref="E1:E2"/>
    <mergeCell ref="F1:F2"/>
    <mergeCell ref="B691:B692"/>
    <mergeCell ref="B693:B694"/>
    <mergeCell ref="B697:B698"/>
    <mergeCell ref="B699:B700"/>
    <mergeCell ref="B703:B704"/>
    <mergeCell ref="A708:A710"/>
    <mergeCell ref="A711:A712"/>
    <mergeCell ref="A713:A714"/>
    <mergeCell ref="A715:A716"/>
    <mergeCell ref="A726:A728"/>
    <mergeCell ref="B751:B752"/>
    <mergeCell ref="A753:A756"/>
    <mergeCell ref="A733:A736"/>
    <mergeCell ref="A741:A744"/>
    <mergeCell ref="B745:B746"/>
    <mergeCell ref="B747:B748"/>
    <mergeCell ref="B749:B750"/>
  </mergeCells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236</vt:i4>
      </vt:variant>
    </vt:vector>
  </HeadingPairs>
  <TitlesOfParts>
    <vt:vector size="241" baseType="lpstr">
      <vt:lpstr>从者pick up速查</vt:lpstr>
      <vt:lpstr>从者名称对照</vt:lpstr>
      <vt:lpstr>池子时间对照</vt:lpstr>
      <vt:lpstr>期望计算</vt:lpstr>
      <vt:lpstr>活动详情备查</vt:lpstr>
      <vt:lpstr>_1000万下载</vt:lpstr>
      <vt:lpstr>_1100万下载</vt:lpstr>
      <vt:lpstr>_2016新年</vt:lpstr>
      <vt:lpstr>_2017新年</vt:lpstr>
      <vt:lpstr>_2018新年</vt:lpstr>
      <vt:lpstr>_300万</vt:lpstr>
      <vt:lpstr>_400万</vt:lpstr>
      <vt:lpstr>_500万</vt:lpstr>
      <vt:lpstr>_600万下载</vt:lpstr>
      <vt:lpstr>_700万下载</vt:lpstr>
      <vt:lpstr>_800万下载</vt:lpstr>
      <vt:lpstr>_900万下载</vt:lpstr>
      <vt:lpstr>“山之翁”</vt:lpstr>
      <vt:lpstr>alterego</vt:lpstr>
      <vt:lpstr>archer</vt:lpstr>
      <vt:lpstr>assassin</vt:lpstr>
      <vt:lpstr>avenger</vt:lpstr>
      <vt:lpstr>berserker</vt:lpstr>
      <vt:lpstr>caster</vt:lpstr>
      <vt:lpstr>Emiya</vt:lpstr>
      <vt:lpstr>Emiya〔Alter〕</vt:lpstr>
      <vt:lpstr>Emiya〔Assassin〕</vt:lpstr>
      <vt:lpstr>Fate_EXTELLA</vt:lpstr>
      <vt:lpstr>Fate_EXTRA_CCC①</vt:lpstr>
      <vt:lpstr>Fate_EXTRA_CCC②</vt:lpstr>
      <vt:lpstr>FA日替</vt:lpstr>
      <vt:lpstr>FEX_CCC预热</vt:lpstr>
      <vt:lpstr>FE动画放送</vt:lpstr>
      <vt:lpstr>FgoVR纪念</vt:lpstr>
      <vt:lpstr>foreigner</vt:lpstr>
      <vt:lpstr>FSN</vt:lpstr>
      <vt:lpstr>FZ联动</vt:lpstr>
      <vt:lpstr>FZ预热</vt:lpstr>
      <vt:lpstr>lancer</vt:lpstr>
      <vt:lpstr>Meltlilith</vt:lpstr>
      <vt:lpstr>Passionlip</vt:lpstr>
      <vt:lpstr>rider</vt:lpstr>
      <vt:lpstr>ruler</vt:lpstr>
      <vt:lpstr>saber</vt:lpstr>
      <vt:lpstr>Saber_Wars</vt:lpstr>
      <vt:lpstr>阿比蓋爾・威廉斯</vt:lpstr>
      <vt:lpstr>阿蒂拉Up</vt:lpstr>
      <vt:lpstr>阿爾托莉亞・潘德拉剛</vt:lpstr>
      <vt:lpstr>阿爾托莉亞・潘德拉剛〔Alter〕</vt:lpstr>
      <vt:lpstr>阿爾托莉亞・潘德拉剛·archer</vt:lpstr>
      <vt:lpstr>阿爾托莉亞・潘德拉剛·lancer</vt:lpstr>
      <vt:lpstr>阿爾托莉亞・潘德拉剛·lancer〔Alter〕</vt:lpstr>
      <vt:lpstr>阿爾托莉亞・潘德拉剛·rider〔Alter〕</vt:lpstr>
      <vt:lpstr>阿斯托爾福</vt:lpstr>
      <vt:lpstr>阿塔蘭塔</vt:lpstr>
      <vt:lpstr>阿提拉</vt:lpstr>
      <vt:lpstr>阿周那</vt:lpstr>
      <vt:lpstr>艾蕾修卡</vt:lpstr>
      <vt:lpstr>安妮・伯妮_瑪莉・瑞德</vt:lpstr>
      <vt:lpstr>安妮・伯妮_瑪莉・瑞德·archer</vt:lpstr>
      <vt:lpstr>奧茲曼迪亞斯</vt:lpstr>
      <vt:lpstr>巴御前</vt:lpstr>
      <vt:lpstr>白情男性Up</vt:lpstr>
      <vt:lpstr>百重塔日替</vt:lpstr>
      <vt:lpstr>坂田金時</vt:lpstr>
      <vt:lpstr>貝奧武夫</vt:lpstr>
      <vt:lpstr>布倫希爾德</vt:lpstr>
      <vt:lpstr>沖田總司</vt:lpstr>
      <vt:lpstr>茨木童子</vt:lpstr>
      <vt:lpstr>崔斯坦</vt:lpstr>
      <vt:lpstr>地底世界</vt:lpstr>
      <vt:lpstr>地底世界②</vt:lpstr>
      <vt:lpstr>第八章</vt:lpstr>
      <vt:lpstr>第六章①</vt:lpstr>
      <vt:lpstr>第六章②</vt:lpstr>
      <vt:lpstr>第七章①</vt:lpstr>
      <vt:lpstr>第七章②</vt:lpstr>
      <vt:lpstr>第三章</vt:lpstr>
      <vt:lpstr>第四章</vt:lpstr>
      <vt:lpstr>第四章②</vt:lpstr>
      <vt:lpstr>第五章①</vt:lpstr>
      <vt:lpstr>第五章②</vt:lpstr>
      <vt:lpstr>第五章③</vt:lpstr>
      <vt:lpstr>第一章</vt:lpstr>
      <vt:lpstr>俄里翁</vt:lpstr>
      <vt:lpstr>恩奇杜</vt:lpstr>
      <vt:lpstr>二周年日替</vt:lpstr>
      <vt:lpstr>芬恩・麥克庫爾</vt:lpstr>
      <vt:lpstr>弗拉德三世</vt:lpstr>
      <vt:lpstr>弗拉德三世〔EXTRA〕</vt:lpstr>
      <vt:lpstr>弗蘭肯斯坦</vt:lpstr>
      <vt:lpstr>弗蘭肯斯坦·saber</vt:lpstr>
      <vt:lpstr>弗朗西斯・德雷克</vt:lpstr>
      <vt:lpstr>高文</vt:lpstr>
      <vt:lpstr>戈爾貢</vt:lpstr>
      <vt:lpstr>葛飾北齋</vt:lpstr>
      <vt:lpstr>宮本武藏</vt:lpstr>
      <vt:lpstr>咕哒本能寺复刻</vt:lpstr>
      <vt:lpstr>咕哒咕哒本能寺</vt:lpstr>
      <vt:lpstr>咕哒咕哒明治维新</vt:lpstr>
      <vt:lpstr>鬼岛</vt:lpstr>
      <vt:lpstr>鬼岛复刻</vt:lpstr>
      <vt:lpstr>海克力斯</vt:lpstr>
      <vt:lpstr>海倫娜・布拉瓦茨基</vt:lpstr>
      <vt:lpstr>海倫娜・布拉瓦茨基·archer</vt:lpstr>
      <vt:lpstr>海森・羅伯</vt:lpstr>
      <vt:lpstr>吉爾伽美什</vt:lpstr>
      <vt:lpstr>吉爾伽美什·caster</vt:lpstr>
      <vt:lpstr>加藤段藏</vt:lpstr>
      <vt:lpstr>迦爾納</vt:lpstr>
      <vt:lpstr>监狱塔</vt:lpstr>
      <vt:lpstr>监狱塔复刻</vt:lpstr>
      <vt:lpstr>金时Up</vt:lpstr>
      <vt:lpstr>京都漫展2017</vt:lpstr>
      <vt:lpstr>酒吞童子</vt:lpstr>
      <vt:lpstr>劇場版HF公開記念</vt:lpstr>
      <vt:lpstr>喀耳刻</vt:lpstr>
      <vt:lpstr>卡米拉</vt:lpstr>
      <vt:lpstr>開膛手傑克</vt:lpstr>
      <vt:lpstr>克麗奧佩脫拉</vt:lpstr>
      <vt:lpstr>空之境界</vt:lpstr>
      <vt:lpstr>庫・夫林〔Alter〕</vt:lpstr>
      <vt:lpstr>魁札爾・科亞特爾</vt:lpstr>
      <vt:lpstr>蘭斯洛特</vt:lpstr>
      <vt:lpstr>蘭斯洛特·saber</vt:lpstr>
      <vt:lpstr>李奧納多・達文西</vt:lpstr>
      <vt:lpstr>李書文</vt:lpstr>
      <vt:lpstr>兩儀式</vt:lpstr>
      <vt:lpstr>鈴鹿御前</vt:lpstr>
      <vt:lpstr>柳生但馬守宗矩</vt:lpstr>
      <vt:lpstr>罗生门</vt:lpstr>
      <vt:lpstr>罗生门复刻</vt:lpstr>
      <vt:lpstr>羅摩</vt:lpstr>
      <vt:lpstr>瑪爾大</vt:lpstr>
      <vt:lpstr>瑪爾大·ruler</vt:lpstr>
      <vt:lpstr>瑪莉・安東尼</vt:lpstr>
      <vt:lpstr>瑪莉・安東尼·caster</vt:lpstr>
      <vt:lpstr>漫展2016</vt:lpstr>
      <vt:lpstr>梅林</vt:lpstr>
      <vt:lpstr>美狄亞〔Lily〕</vt:lpstr>
      <vt:lpstr>美杜莎</vt:lpstr>
      <vt:lpstr>謎之女主角X</vt:lpstr>
      <vt:lpstr>謎之女主角X〔Alter〕</vt:lpstr>
      <vt:lpstr>魔法少女伊莉雅</vt:lpstr>
      <vt:lpstr>魔伊纪念</vt:lpstr>
      <vt:lpstr>莫德雷德</vt:lpstr>
      <vt:lpstr>莫德雷德·rider</vt:lpstr>
      <vt:lpstr>幕间③</vt:lpstr>
      <vt:lpstr>哪吒</vt:lpstr>
      <vt:lpstr>男性Up1</vt:lpstr>
      <vt:lpstr>男性UP2016复刻</vt:lpstr>
      <vt:lpstr>男性UP2017</vt:lpstr>
      <vt:lpstr>南丁格爾</vt:lpstr>
      <vt:lpstr>尼古拉・特斯拉</vt:lpstr>
      <vt:lpstr>尼禄祭</vt:lpstr>
      <vt:lpstr>尼禄祭2017</vt:lpstr>
      <vt:lpstr>尼禄祭再临</vt:lpstr>
      <vt:lpstr>尼祿・克勞狄烏斯</vt:lpstr>
      <vt:lpstr>尼祿・克勞狄烏斯〔Bride〕</vt:lpstr>
      <vt:lpstr>尼祿・克勞狄烏斯·caster</vt:lpstr>
      <vt:lpstr>尼托克里絲</vt:lpstr>
      <vt:lpstr>尼托克里絲·assassin</vt:lpstr>
      <vt:lpstr>女王梅芙</vt:lpstr>
      <vt:lpstr>帕爾瓦蒂</vt:lpstr>
      <vt:lpstr>彭忒西勒亞</vt:lpstr>
      <vt:lpstr>齊格飛</vt:lpstr>
      <vt:lpstr>清姬</vt:lpstr>
      <vt:lpstr>情人节</vt:lpstr>
      <vt:lpstr>情人节复刻</vt:lpstr>
      <vt:lpstr>塞勒姆Pick_Up①</vt:lpstr>
      <vt:lpstr>塞勒姆Pick_Up②</vt:lpstr>
      <vt:lpstr>殺生院祈荒</vt:lpstr>
      <vt:lpstr>山之翁Up</vt:lpstr>
      <vt:lpstr>圣诞2015</vt:lpstr>
      <vt:lpstr>圣诞2015复刻</vt:lpstr>
      <vt:lpstr>圣诞2016</vt:lpstr>
      <vt:lpstr>圣诞2016复刻</vt:lpstr>
      <vt:lpstr>圣诞2017</vt:lpstr>
      <vt:lpstr>示巴女王</vt:lpstr>
      <vt:lpstr>斯卡哈</vt:lpstr>
      <vt:lpstr>斯卡哈Up</vt:lpstr>
      <vt:lpstr>絲西娜</vt:lpstr>
      <vt:lpstr>湯瑪斯・愛迪生</vt:lpstr>
      <vt:lpstr>天草Up</vt:lpstr>
      <vt:lpstr>天草四郎</vt:lpstr>
      <vt:lpstr>童謠</vt:lpstr>
      <vt:lpstr>土方歲三</vt:lpstr>
      <vt:lpstr>万圣2015复刻</vt:lpstr>
      <vt:lpstr>万圣2016</vt:lpstr>
      <vt:lpstr>万圣2016复刻</vt:lpstr>
      <vt:lpstr>万圣节</vt:lpstr>
      <vt:lpstr>萬聖節2017</vt:lpstr>
      <vt:lpstr>望月千代女</vt:lpstr>
      <vt:lpstr>武則天</vt:lpstr>
      <vt:lpstr>西游记</vt:lpstr>
      <vt:lpstr>下總國①</vt:lpstr>
      <vt:lpstr>下總國②</vt:lpstr>
      <vt:lpstr>夏爾・德翁</vt:lpstr>
      <vt:lpstr>夏洛克・福爾摩斯</vt:lpstr>
      <vt:lpstr>夏日活动①</vt:lpstr>
      <vt:lpstr>夏日活动②</vt:lpstr>
      <vt:lpstr>夏日祭·周年</vt:lpstr>
      <vt:lpstr>新宿①</vt:lpstr>
      <vt:lpstr>新宿②</vt:lpstr>
      <vt:lpstr>新宿复刻</vt:lpstr>
      <vt:lpstr>刑部姫</vt:lpstr>
      <vt:lpstr>玄奘三藏</vt:lpstr>
      <vt:lpstr>雪赫拉莎德</vt:lpstr>
      <vt:lpstr>亞瑟・潘德拉剛〔Prototype〕</vt:lpstr>
      <vt:lpstr>巖窟王</vt:lpstr>
      <vt:lpstr>燕青</vt:lpstr>
      <vt:lpstr>赝作复刻</vt:lpstr>
      <vt:lpstr>赝作英灵</vt:lpstr>
      <vt:lpstr>伊莉莎白・巴托里</vt:lpstr>
      <vt:lpstr>伊莉雅絲菲爾・馮・愛因茲貝倫</vt:lpstr>
      <vt:lpstr>伊斯坎達爾</vt:lpstr>
      <vt:lpstr>伊絲塔</vt:lpstr>
      <vt:lpstr>泳装2016①复刻</vt:lpstr>
      <vt:lpstr>泳装2016②复刻</vt:lpstr>
      <vt:lpstr>泳装2017①</vt:lpstr>
      <vt:lpstr>泳装2017②</vt:lpstr>
      <vt:lpstr>泳装2017③</vt:lpstr>
      <vt:lpstr>玉藻貓</vt:lpstr>
      <vt:lpstr>玉藻前</vt:lpstr>
      <vt:lpstr>玉藻前·lancer</vt:lpstr>
      <vt:lpstr>圆桌骑士团</vt:lpstr>
      <vt:lpstr>圆桌舞台剧</vt:lpstr>
      <vt:lpstr>圆桌舞台剧公演</vt:lpstr>
      <vt:lpstr>源頼光</vt:lpstr>
      <vt:lpstr>源頼光·lancer</vt:lpstr>
      <vt:lpstr>月神</vt:lpstr>
      <vt:lpstr>月神祭复刻</vt:lpstr>
      <vt:lpstr>詹姆斯・莫里亞蒂</vt:lpstr>
      <vt:lpstr>貞德</vt:lpstr>
      <vt:lpstr>貞德〔Alter〕</vt:lpstr>
      <vt:lpstr>織田信長</vt:lpstr>
      <vt:lpstr>职阶</vt:lpstr>
      <vt:lpstr>职阶Up_2016</vt:lpstr>
      <vt:lpstr>职阶Up_2017</vt:lpstr>
      <vt:lpstr>职阶召唤③</vt:lpstr>
      <vt:lpstr>諸葛孔明〔埃爾梅羅II世〕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2018-01-28T11:58:44Z</dcterms:modified>
</cp:coreProperties>
</file>